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 activeTab="5"/>
  </bookViews>
  <sheets>
    <sheet name="Офсет" sheetId="1" r:id="rId1"/>
    <sheet name="Наружка" sheetId="2" r:id="rId2"/>
    <sheet name="Широкоформатка " sheetId="3" r:id="rId3"/>
    <sheet name="Полиграфия" sheetId="5" r:id="rId4"/>
    <sheet name="Пластиковые карты" sheetId="7" r:id="rId5"/>
    <sheet name="Сувенирка" sheetId="8" r:id="rId6"/>
    <sheet name="Дизайн" sheetId="9" r:id="rId7"/>
  </sheets>
  <calcPr calcId="144525" refMode="R1C1"/>
</workbook>
</file>

<file path=xl/calcChain.xml><?xml version="1.0" encoding="utf-8"?>
<calcChain xmlns="http://schemas.openxmlformats.org/spreadsheetml/2006/main">
  <c r="B8" i="2" l="1"/>
  <c r="B9" i="2"/>
  <c r="D8" i="2"/>
  <c r="C8" i="2"/>
  <c r="D9" i="2"/>
  <c r="C9" i="2"/>
</calcChain>
</file>

<file path=xl/sharedStrings.xml><?xml version="1.0" encoding="utf-8"?>
<sst xmlns="http://schemas.openxmlformats.org/spreadsheetml/2006/main" count="887" uniqueCount="706">
  <si>
    <t>ОФСЕТНАЯ ПЕЧАТЬ</t>
  </si>
  <si>
    <t>Срок изготовления зависит от конкретного вида продукции и составляет на менее 3 - 5 рабочих дней</t>
  </si>
  <si>
    <t>1 000</t>
  </si>
  <si>
    <t>2 000</t>
  </si>
  <si>
    <t>3 000</t>
  </si>
  <si>
    <t>10 000</t>
  </si>
  <si>
    <t>9 000</t>
  </si>
  <si>
    <t>8 000</t>
  </si>
  <si>
    <t>7 000</t>
  </si>
  <si>
    <t>6 000</t>
  </si>
  <si>
    <t>5 000</t>
  </si>
  <si>
    <t>4 000</t>
  </si>
  <si>
    <t>тираж</t>
  </si>
  <si>
    <r>
      <t xml:space="preserve">Плакат А2   </t>
    </r>
    <r>
      <rPr>
        <b/>
        <i/>
        <sz val="11"/>
        <color theme="1"/>
        <rFont val="Calibri"/>
        <family val="2"/>
        <charset val="204"/>
        <scheme val="minor"/>
      </rPr>
      <t xml:space="preserve"> (4+0)</t>
    </r>
  </si>
  <si>
    <r>
      <t xml:space="preserve">Плакат А3    </t>
    </r>
    <r>
      <rPr>
        <b/>
        <i/>
        <sz val="11"/>
        <color theme="1"/>
        <rFont val="Calibri"/>
        <family val="2"/>
        <charset val="204"/>
        <scheme val="minor"/>
      </rPr>
      <t>(4+0)</t>
    </r>
  </si>
  <si>
    <r>
      <t xml:space="preserve">Евро листовка  99*210 </t>
    </r>
    <r>
      <rPr>
        <b/>
        <i/>
        <sz val="11"/>
        <color theme="1"/>
        <rFont val="Calibri"/>
        <family val="2"/>
        <charset val="204"/>
        <scheme val="minor"/>
      </rPr>
      <t xml:space="preserve"> (4+0)</t>
    </r>
  </si>
  <si>
    <r>
      <t xml:space="preserve">Буклет 1/3 А4  </t>
    </r>
    <r>
      <rPr>
        <b/>
        <i/>
        <sz val="11"/>
        <color theme="1"/>
        <rFont val="Calibri"/>
        <family val="2"/>
        <charset val="204"/>
        <scheme val="minor"/>
      </rPr>
      <t>(4+4)</t>
    </r>
    <r>
      <rPr>
        <b/>
        <sz val="11"/>
        <color theme="1"/>
        <rFont val="Calibri"/>
        <family val="2"/>
        <charset val="204"/>
        <scheme val="minor"/>
      </rPr>
      <t xml:space="preserve">  2 сгиба</t>
    </r>
  </si>
  <si>
    <t xml:space="preserve">                                             (4+4)</t>
  </si>
  <si>
    <r>
      <t xml:space="preserve">Листовка А5                  </t>
    </r>
    <r>
      <rPr>
        <b/>
        <i/>
        <sz val="11"/>
        <color theme="1"/>
        <rFont val="Calibri"/>
        <family val="2"/>
        <charset val="204"/>
        <scheme val="minor"/>
      </rPr>
      <t xml:space="preserve"> (4+0)</t>
    </r>
  </si>
  <si>
    <r>
      <t xml:space="preserve">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(4+4)</t>
    </r>
  </si>
  <si>
    <r>
      <t xml:space="preserve">Листовка А4                  </t>
    </r>
    <r>
      <rPr>
        <b/>
        <i/>
        <sz val="11"/>
        <color theme="1"/>
        <rFont val="Calibri"/>
        <family val="2"/>
        <charset val="204"/>
        <scheme val="minor"/>
      </rPr>
      <t xml:space="preserve"> (4+0)</t>
    </r>
  </si>
  <si>
    <r>
      <t xml:space="preserve">Листовка А6                   </t>
    </r>
    <r>
      <rPr>
        <b/>
        <i/>
        <sz val="11"/>
        <color theme="1"/>
        <rFont val="Calibri"/>
        <family val="2"/>
        <charset val="204"/>
        <scheme val="minor"/>
      </rPr>
      <t>(4+0)</t>
    </r>
  </si>
  <si>
    <t xml:space="preserve">                                            (4+4)</t>
  </si>
  <si>
    <t xml:space="preserve">                                               (4+4)</t>
  </si>
  <si>
    <t>Бумага  офсетная плотностью 80 г/м2</t>
  </si>
  <si>
    <r>
      <t xml:space="preserve">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(1+1)</t>
    </r>
  </si>
  <si>
    <t>Бумага  мелованная плотностью 300 г/м2</t>
  </si>
  <si>
    <t>Бумага  мелованная плотностью 115 г/м2</t>
  </si>
  <si>
    <t>Визитные карты 90*50</t>
  </si>
  <si>
    <r>
      <t xml:space="preserve">В офсетной печати стандартная цветовая палитра </t>
    </r>
    <r>
      <rPr>
        <b/>
        <i/>
        <sz val="11"/>
        <color rgb="FFFF0000"/>
        <rFont val="Calibri"/>
        <family val="2"/>
        <charset val="204"/>
        <scheme val="minor"/>
      </rPr>
      <t>CMYK</t>
    </r>
    <r>
      <rPr>
        <i/>
        <sz val="11"/>
        <color theme="1"/>
        <rFont val="Calibri"/>
        <family val="2"/>
        <charset val="204"/>
        <scheme val="minor"/>
      </rPr>
      <t>, нестандартная- пантонные краски</t>
    </r>
  </si>
  <si>
    <r>
      <t xml:space="preserve">Палитра </t>
    </r>
    <r>
      <rPr>
        <b/>
        <i/>
        <sz val="11"/>
        <color rgb="FFFF0000"/>
        <rFont val="Calibri"/>
        <family val="2"/>
        <charset val="204"/>
        <scheme val="minor"/>
      </rPr>
      <t>PANTONE</t>
    </r>
    <r>
      <rPr>
        <i/>
        <sz val="11"/>
        <color theme="1"/>
        <rFont val="Calibri"/>
        <family val="2"/>
        <charset val="204"/>
        <scheme val="minor"/>
      </rPr>
      <t xml:space="preserve"> позволяет использовать металлизированные краски (золото, серебро)</t>
    </r>
  </si>
  <si>
    <t>Наружная реклама малых форм</t>
  </si>
  <si>
    <t>ПВХ 3 мм</t>
  </si>
  <si>
    <t>ПВХ 5 мм</t>
  </si>
  <si>
    <t>Наименование</t>
  </si>
  <si>
    <t>Карман А3</t>
  </si>
  <si>
    <t>Карман А4</t>
  </si>
  <si>
    <t>Карман А5</t>
  </si>
  <si>
    <t>Карман А6</t>
  </si>
  <si>
    <t>1/3 А4</t>
  </si>
  <si>
    <t>под визитку</t>
  </si>
  <si>
    <t>Стоимость</t>
  </si>
  <si>
    <t>Пленки</t>
  </si>
  <si>
    <t>Металическая табличка (мастертон) А4 ч/б</t>
  </si>
  <si>
    <t>Металическая табличка (мастертон) А4 цветная</t>
  </si>
  <si>
    <t>Металическая табличка (мастертон), мин.размер</t>
  </si>
  <si>
    <t>Бумага  офсетная плотностью 65 г/м2</t>
  </si>
  <si>
    <r>
      <t>Листовка А4                   (</t>
    </r>
    <r>
      <rPr>
        <b/>
        <i/>
        <sz val="11"/>
        <color theme="1"/>
        <rFont val="Calibri"/>
        <family val="2"/>
        <charset val="204"/>
        <scheme val="minor"/>
      </rPr>
      <t>1+0)</t>
    </r>
  </si>
  <si>
    <t>Бумага  газетная плотностью 45 г/м2</t>
  </si>
  <si>
    <t>ПЭТ-А прозрачный  NOVATTRO  0,5 мм</t>
  </si>
  <si>
    <t>Расходные материалы</t>
  </si>
  <si>
    <t xml:space="preserve"> ПВХ-2мм</t>
  </si>
  <si>
    <t xml:space="preserve">  ПВХ-3мм</t>
  </si>
  <si>
    <t xml:space="preserve">  ПВХ-5мм</t>
  </si>
  <si>
    <t xml:space="preserve">  ПВХ-8мм</t>
  </si>
  <si>
    <t xml:space="preserve">  ПВХ-10мм</t>
  </si>
  <si>
    <t xml:space="preserve">  прозрачное 4 мм   </t>
  </si>
  <si>
    <t xml:space="preserve">  молочное 3 мм   </t>
  </si>
  <si>
    <t xml:space="preserve">  молочное 2 мм  </t>
  </si>
  <si>
    <t>Алюминиевый композит (АКП)  1500х4000 мм / 6м2</t>
  </si>
  <si>
    <t>Оцинковка  2,5*1,25 м / 3,025 м2</t>
  </si>
  <si>
    <t>6мм, молочка</t>
  </si>
  <si>
    <t>Скотч двухсторонний</t>
  </si>
  <si>
    <t xml:space="preserve">  3мм</t>
  </si>
  <si>
    <t xml:space="preserve">  0,5 мм</t>
  </si>
  <si>
    <t>40 р/пог м</t>
  </si>
  <si>
    <t>Oramount 19мм*1,6 мм    рулон 50 м</t>
  </si>
  <si>
    <t>2700 р/м2</t>
  </si>
  <si>
    <t>1500 р/м2</t>
  </si>
  <si>
    <t xml:space="preserve">  пленка ORACAL серия  641, ширина 1 м</t>
  </si>
  <si>
    <t>1070 р/м2</t>
  </si>
  <si>
    <t xml:space="preserve">           Печать на металле (алюминий/гравертон)</t>
  </si>
  <si>
    <t>260 р/м2</t>
  </si>
  <si>
    <t>Пленка  МТ-80Р монтажная ( с подложкой) ширина 1 м</t>
  </si>
  <si>
    <t>Накатка пленки на ПВХ</t>
  </si>
  <si>
    <t>250 р/м2</t>
  </si>
  <si>
    <t>200 р/м2</t>
  </si>
  <si>
    <t>500 р /м2</t>
  </si>
  <si>
    <t>ПЭТ-А прозрачный  NOVATTRO  1,0 мм</t>
  </si>
  <si>
    <t>800 р/м2</t>
  </si>
  <si>
    <t>1900 р/м2</t>
  </si>
  <si>
    <t>3100 р/м2</t>
  </si>
  <si>
    <t>3500 р/м2</t>
  </si>
  <si>
    <t xml:space="preserve">Прочие услуги </t>
  </si>
  <si>
    <t>42 р/пог м</t>
  </si>
  <si>
    <t>Монтаж: накатка пленки, аппликации вне офиса</t>
  </si>
  <si>
    <t>600 р/м2</t>
  </si>
  <si>
    <t>780 р/м2</t>
  </si>
  <si>
    <t>1100 р/м2</t>
  </si>
  <si>
    <t>2000 р/м2</t>
  </si>
  <si>
    <t>2600 р/м2</t>
  </si>
  <si>
    <t>Накатка на пластик</t>
  </si>
  <si>
    <t>Фон: пленка ORACAL + аппликация в 1 цвет *</t>
  </si>
  <si>
    <r>
      <t xml:space="preserve">Листовой пластик ПЭТ 2050х1250 мм / 2,56 м2 </t>
    </r>
    <r>
      <rPr>
        <b/>
        <i/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4"/>
        <color rgb="FFC00000"/>
        <rFont val="Calibri"/>
        <family val="2"/>
        <charset val="204"/>
        <scheme val="minor"/>
      </rPr>
      <t>(в т.ч. стандартная резка)</t>
    </r>
  </si>
  <si>
    <t>Карманы на стенды, руб/шт</t>
  </si>
  <si>
    <t>* за каждый дополнительный цвет аппликации + 600 р/м2</t>
  </si>
  <si>
    <t>200/250</t>
  </si>
  <si>
    <t>150/170</t>
  </si>
  <si>
    <t>350/390</t>
  </si>
  <si>
    <t>80/90</t>
  </si>
  <si>
    <t>110/125</t>
  </si>
  <si>
    <t>60/70</t>
  </si>
  <si>
    <t>Тонкий карман (ПЭТ+ 2-х ст. скотч 6 мм+полоски пленки 7 мм)</t>
  </si>
  <si>
    <t>Глубокий карман (ПЭТ+ полоски ПВХ + 2-х ст. скотч 6 мм+полоски пленки 7 мм)</t>
  </si>
  <si>
    <t>ПЭТ 0,5 мм / 1,0 мм</t>
  </si>
  <si>
    <t>Аппликации (пленка+резка+монтажка+выборка)</t>
  </si>
  <si>
    <t>контурная  резка 
*Ширина (рабочая)  плоттера  126 см.</t>
  </si>
  <si>
    <t xml:space="preserve">Наклейка аппликации на основу </t>
  </si>
  <si>
    <t>Фон: широкоформатная печать на пленке ORACAL</t>
  </si>
  <si>
    <t xml:space="preserve"> улучшенное качество        720 dpi</t>
  </si>
  <si>
    <t xml:space="preserve"> интерьерное качество        1440 dpi</t>
  </si>
  <si>
    <t>Сотовый поликарбонад (изопласт)  6*2,1 м / 12,6 м2</t>
  </si>
  <si>
    <t>Hibond  6мм*1 мм  прозрачный   рулон 33м</t>
  </si>
  <si>
    <t xml:space="preserve">Стенды, таблички, указатели, вывески </t>
  </si>
  <si>
    <t xml:space="preserve"> Стоимость, руб/м2</t>
  </si>
  <si>
    <t>* Стоимость продукции указана без подготовки макетов</t>
  </si>
  <si>
    <r>
      <t xml:space="preserve">Аппликация в 1 цвет /шрифт менее 2-х см                                                 </t>
    </r>
    <r>
      <rPr>
        <b/>
        <i/>
        <sz val="11"/>
        <rFont val="Calibri"/>
        <family val="2"/>
        <charset val="204"/>
        <scheme val="minor"/>
      </rPr>
      <t xml:space="preserve"> руб/м2</t>
    </r>
  </si>
  <si>
    <r>
      <t xml:space="preserve">  Одна наклейка в 1 цвет / шрифт менее 2-х см                                        </t>
    </r>
    <r>
      <rPr>
        <b/>
        <i/>
        <sz val="11"/>
        <rFont val="Calibri"/>
        <family val="2"/>
        <charset val="204"/>
        <scheme val="minor"/>
      </rPr>
      <t>руб/шт</t>
    </r>
  </si>
  <si>
    <t xml:space="preserve">600 / 650  </t>
  </si>
  <si>
    <t xml:space="preserve">1450 / 1550  </t>
  </si>
  <si>
    <r>
      <t xml:space="preserve">Аппликация в 2 цвета / шрифт менее 2-х см                                             </t>
    </r>
    <r>
      <rPr>
        <b/>
        <i/>
        <sz val="11"/>
        <rFont val="Calibri"/>
        <family val="2"/>
        <charset val="204"/>
        <scheme val="minor"/>
      </rPr>
      <t>руб/м2</t>
    </r>
  </si>
  <si>
    <r>
      <t xml:space="preserve">  Одна наклейка в 2 цвета /шрифт менее 2-х см                                      </t>
    </r>
    <r>
      <rPr>
        <b/>
        <i/>
        <sz val="11"/>
        <rFont val="Calibri"/>
        <family val="2"/>
        <charset val="204"/>
        <scheme val="minor"/>
      </rPr>
      <t>руб/шт</t>
    </r>
  </si>
  <si>
    <r>
      <t xml:space="preserve">Аппликация в 3 цвета /шрифт менее 2-х см                                            </t>
    </r>
    <r>
      <rPr>
        <b/>
        <i/>
        <sz val="11"/>
        <rFont val="Calibri"/>
        <family val="2"/>
        <charset val="204"/>
        <scheme val="minor"/>
      </rPr>
      <t xml:space="preserve"> руб/м2</t>
    </r>
  </si>
  <si>
    <r>
      <t xml:space="preserve">  Одна наклейка в 3 цвета /шрифт менее 2-х см                                    </t>
    </r>
    <r>
      <rPr>
        <b/>
        <i/>
        <sz val="11"/>
        <rFont val="Calibri"/>
        <family val="2"/>
        <charset val="204"/>
        <scheme val="minor"/>
      </rPr>
      <t xml:space="preserve"> руб/шт</t>
    </r>
  </si>
  <si>
    <t>ШИРОКОФОРМАТНАЯ И ИНТЕРЬЕРНАЯ ПЕЧАТЬ</t>
  </si>
  <si>
    <t>Материал</t>
  </si>
  <si>
    <t xml:space="preserve">Широкоформатная  </t>
  </si>
  <si>
    <t xml:space="preserve">                  Печать, руб/м2</t>
  </si>
  <si>
    <t>Ширина, м</t>
  </si>
  <si>
    <t>Плотность, г/м2</t>
  </si>
  <si>
    <t>Бумага для наружной рекламы Blue Back</t>
  </si>
  <si>
    <t>Бумага постерная</t>
  </si>
  <si>
    <t>Фото бумага ( глянцевая, матовая)</t>
  </si>
  <si>
    <t>Пленка жесткая светорассеивающая  Frontprint</t>
  </si>
  <si>
    <r>
      <t xml:space="preserve">Оргстекло  экструзионное PLEXIGLAS XT 05070 (Россия)  2,05*3,05 / 6,25 м2                                                                             </t>
    </r>
    <r>
      <rPr>
        <b/>
        <sz val="14"/>
        <color rgb="FFC00000"/>
        <rFont val="Calibri"/>
        <family val="2"/>
        <charset val="204"/>
        <scheme val="minor"/>
      </rPr>
      <t xml:space="preserve"> + </t>
    </r>
    <r>
      <rPr>
        <b/>
        <i/>
        <sz val="14"/>
        <color rgb="FFC00000"/>
        <rFont val="Calibri"/>
        <family val="2"/>
        <charset val="204"/>
        <scheme val="minor"/>
      </rPr>
      <t xml:space="preserve">фрезерная (нестандартная) резка 52р/ пог м </t>
    </r>
  </si>
  <si>
    <t>720 dpi</t>
  </si>
  <si>
    <t>1440 dpi</t>
  </si>
  <si>
    <t>Перерасход</t>
  </si>
  <si>
    <t>руб/м2</t>
  </si>
  <si>
    <t>Баннер  светорассеивающий (транслюцентный ) БЭКЛИТ</t>
  </si>
  <si>
    <t>Дополнительные услуги:</t>
  </si>
  <si>
    <r>
      <t>Ламинация рулонная автоматическая</t>
    </r>
    <r>
      <rPr>
        <i/>
        <sz val="11"/>
        <color theme="1"/>
        <rFont val="Calibri"/>
        <family val="2"/>
        <charset val="204"/>
        <scheme val="minor"/>
      </rPr>
      <t xml:space="preserve"> (ширина 1,37 м, 1,5 м)</t>
    </r>
  </si>
  <si>
    <t>350 руб/ пог.м</t>
  </si>
  <si>
    <t>Склейка</t>
  </si>
  <si>
    <t>60 руб/ пог.м</t>
  </si>
  <si>
    <t>Усиление края</t>
  </si>
  <si>
    <t>150 руб/ пог.м</t>
  </si>
  <si>
    <t>Проклейка карманов</t>
  </si>
  <si>
    <t>45 руб/ пог.м</t>
  </si>
  <si>
    <r>
      <t xml:space="preserve">Установка люверсов ( </t>
    </r>
    <r>
      <rPr>
        <sz val="11"/>
        <color theme="1"/>
        <rFont val="Calibri"/>
        <family val="2"/>
        <charset val="204"/>
      </rPr>
      <t>Ø 10 мм)</t>
    </r>
  </si>
  <si>
    <t xml:space="preserve">Обрезка в формат </t>
  </si>
  <si>
    <t>9 руб/ пог.м</t>
  </si>
  <si>
    <t>400 dpi</t>
  </si>
  <si>
    <t>Пленка С/К (глянцевая, матовая, прозрачная)                                 Orajet, Oracal Германия</t>
  </si>
  <si>
    <t>/----/</t>
  </si>
  <si>
    <t>Холст художественный</t>
  </si>
  <si>
    <t>Фотообои текстурированные бумажные</t>
  </si>
  <si>
    <t>Тираж</t>
  </si>
  <si>
    <t>А3</t>
  </si>
  <si>
    <t>А4</t>
  </si>
  <si>
    <t>100-199</t>
  </si>
  <si>
    <t>200-299</t>
  </si>
  <si>
    <t>от 300</t>
  </si>
  <si>
    <t>1-99</t>
  </si>
  <si>
    <t>Бумага</t>
  </si>
  <si>
    <t>Цена за страницу, руб</t>
  </si>
  <si>
    <t>80 г/м2 (офисная)</t>
  </si>
  <si>
    <t>Цена за лист, руб</t>
  </si>
  <si>
    <t>90-120 г/м2</t>
  </si>
  <si>
    <t>130-160 г/м2</t>
  </si>
  <si>
    <t>170-250 г/м2</t>
  </si>
  <si>
    <t>260-300 г/м2</t>
  </si>
  <si>
    <t>Калька 90 г/м2</t>
  </si>
  <si>
    <t>Дизайнерский картон, 300 г/м2</t>
  </si>
  <si>
    <t>/--/</t>
  </si>
  <si>
    <t>Интерьерная (Mimaki)                    ширина 1,6 м</t>
  </si>
  <si>
    <t>1-49</t>
  </si>
  <si>
    <t>50-199</t>
  </si>
  <si>
    <t>от 200</t>
  </si>
  <si>
    <t>Несшитые оригиналы: цена за страницу, руб</t>
  </si>
  <si>
    <t>Все</t>
  </si>
  <si>
    <t>тиражи</t>
  </si>
  <si>
    <t>Сшитые оригиналы: цена за страницу, руб</t>
  </si>
  <si>
    <t>Полноцветное сканирование</t>
  </si>
  <si>
    <t>от 100</t>
  </si>
  <si>
    <t>300 г/м2 супербелая</t>
  </si>
  <si>
    <t>Ламинация</t>
  </si>
  <si>
    <t>Глянцевая 125 мкм</t>
  </si>
  <si>
    <t>Глянцевая 60 мкм</t>
  </si>
  <si>
    <t>Матовая 125 мкм</t>
  </si>
  <si>
    <t>Самоклеющаяся 100 мкм</t>
  </si>
  <si>
    <t>Постпечатная обработка</t>
  </si>
  <si>
    <t>Вид работ</t>
  </si>
  <si>
    <t>Цена, руб</t>
  </si>
  <si>
    <t>Биговка/ перфорация ( за 1 биг)</t>
  </si>
  <si>
    <t>Фальцовка ( за 1 фальц)</t>
  </si>
  <si>
    <t>Резка на ручном резаке (за 1 рез)</t>
  </si>
  <si>
    <t>Сшивка степлером до 25 л (за 2 скобы)</t>
  </si>
  <si>
    <t xml:space="preserve">        ПОЛИГРАФИЯ</t>
  </si>
  <si>
    <t>Сшивка степлером 25-100 л (за 2 скобы)</t>
  </si>
  <si>
    <t>Обсечка углов  ( за 1 угол)</t>
  </si>
  <si>
    <t xml:space="preserve">Нумерация </t>
  </si>
  <si>
    <t>Листоподбор (за лист)</t>
  </si>
  <si>
    <t>Люверс ( за штуку)</t>
  </si>
  <si>
    <t>Ригель для календаря</t>
  </si>
  <si>
    <t>Отверстие под бэйдж</t>
  </si>
  <si>
    <t>А5</t>
  </si>
  <si>
    <t>А6</t>
  </si>
  <si>
    <t>Без внутренней печати</t>
  </si>
  <si>
    <t xml:space="preserve">*Обложка 300г/м2 (4+0), подложка без печати, блок 80 г/м2, </t>
  </si>
  <si>
    <t>глянцевая пленка 125 мкм</t>
  </si>
  <si>
    <t xml:space="preserve"> матовая пленка 125 мкм</t>
  </si>
  <si>
    <t>Цена, руб/ шт</t>
  </si>
  <si>
    <t xml:space="preserve"> С внутренней печатью (1+0) </t>
  </si>
  <si>
    <t>Пленка "ORATAPE", монтажная, МТ95-0,5 (без подложки) ширина 0,5 м</t>
  </si>
  <si>
    <t>Цифровая  полноцветная печать/копирование                                    ( бумага не входит в стоимость)</t>
  </si>
  <si>
    <t>Дополнительно: ламинация обложки/подложки</t>
  </si>
  <si>
    <t>переплет мет.  пружиной по короткой стороне</t>
  </si>
  <si>
    <t>100-299</t>
  </si>
  <si>
    <t>Цена, руб/шт</t>
  </si>
  <si>
    <t>28</t>
  </si>
  <si>
    <t>24</t>
  </si>
  <si>
    <t>20</t>
  </si>
  <si>
    <t>4+0</t>
  </si>
  <si>
    <t>4+4</t>
  </si>
  <si>
    <t>Цифровая полноцветная печать, руб/шт</t>
  </si>
  <si>
    <t xml:space="preserve"> от 1 000</t>
  </si>
  <si>
    <t>Дополнительно:</t>
  </si>
  <si>
    <t>Визитные карты 90*50 мм                                        бумага мелованная 300 г/м2</t>
  </si>
  <si>
    <t>прозрачный пластик 100 мкм + 3,0 руб/шт</t>
  </si>
  <si>
    <t>прозрачный пластик 100 мкм + 3,6 руб/шт</t>
  </si>
  <si>
    <t>ламинация глянцевая пленка 125 мкм + 2,0 руб/шт</t>
  </si>
  <si>
    <t>ламинация матовая пленка 125 мкм  + 4,5 руб/ шт</t>
  </si>
  <si>
    <t>100-300</t>
  </si>
  <si>
    <t>Тип конверта / Тираж</t>
  </si>
  <si>
    <r>
      <rPr>
        <b/>
        <sz val="12"/>
        <color theme="1"/>
        <rFont val="Calibri"/>
        <family val="2"/>
        <charset val="204"/>
        <scheme val="minor"/>
      </rPr>
      <t>Е65</t>
    </r>
    <r>
      <rPr>
        <sz val="12"/>
        <color theme="1"/>
        <rFont val="Calibri"/>
        <family val="2"/>
        <charset val="204"/>
        <scheme val="minor"/>
      </rPr>
      <t xml:space="preserve">  220*110 мм</t>
    </r>
  </si>
  <si>
    <r>
      <rPr>
        <b/>
        <sz val="12"/>
        <color theme="1"/>
        <rFont val="Calibri"/>
        <family val="2"/>
        <charset val="204"/>
        <scheme val="minor"/>
      </rPr>
      <t>С5</t>
    </r>
    <r>
      <rPr>
        <sz val="12"/>
        <color theme="1"/>
        <rFont val="Calibri"/>
        <family val="2"/>
        <charset val="204"/>
        <scheme val="minor"/>
      </rPr>
      <t xml:space="preserve">  162*229 мм</t>
    </r>
  </si>
  <si>
    <r>
      <rPr>
        <b/>
        <sz val="12"/>
        <color theme="1"/>
        <rFont val="Calibri"/>
        <family val="2"/>
        <charset val="204"/>
        <scheme val="minor"/>
      </rPr>
      <t>С4</t>
    </r>
    <r>
      <rPr>
        <sz val="12"/>
        <color theme="1"/>
        <rFont val="Calibri"/>
        <family val="2"/>
        <charset val="204"/>
        <scheme val="minor"/>
      </rPr>
      <t xml:space="preserve">  229*324 мм</t>
    </r>
  </si>
  <si>
    <t>Вид пленки</t>
  </si>
  <si>
    <t xml:space="preserve"> Вид бумаги</t>
  </si>
  <si>
    <t>дизайнерский картон, 300 г/м2 + 3,2 руб/ шт</t>
  </si>
  <si>
    <t>дизайнерский картон Touche cover, 300 г/м2 +5,2 руб/шт</t>
  </si>
  <si>
    <t xml:space="preserve">Автовышка </t>
  </si>
  <si>
    <t>Цифровая печать, руб/ шт</t>
  </si>
  <si>
    <t>Блокноты*</t>
  </si>
  <si>
    <t>Блок: 50 листов</t>
  </si>
  <si>
    <t>Оттиск  (1+0)</t>
  </si>
  <si>
    <t>Тиражирование на ризографе                                              (бумага не входит в стоимость)</t>
  </si>
  <si>
    <t>65 г/м2 белая</t>
  </si>
  <si>
    <t>80 г/м2 белая</t>
  </si>
  <si>
    <t>80 г/м2 цветная</t>
  </si>
  <si>
    <t>80 г/м2 неон</t>
  </si>
  <si>
    <t>160 г/м2</t>
  </si>
  <si>
    <t>160 г/м2 цветная</t>
  </si>
  <si>
    <t>Гильотинная резка ( до 250 л )</t>
  </si>
  <si>
    <t>Металлическая пружина</t>
  </si>
  <si>
    <t xml:space="preserve">Диаметр пружины </t>
  </si>
  <si>
    <t>6,3 (на 30 листов)</t>
  </si>
  <si>
    <t>8 ( на 50 листов)</t>
  </si>
  <si>
    <t>9,5 ( на 60 листов)</t>
  </si>
  <si>
    <t>11 ( на 70 листов)</t>
  </si>
  <si>
    <t>14 ( на 110 листов)</t>
  </si>
  <si>
    <t>Пластиковая пружина</t>
  </si>
  <si>
    <t>Переплетные работы                                                                                                        ( расчет сделан  для бумаги 80 г/м2)</t>
  </si>
  <si>
    <t>6-12 (25 - 95 листов)</t>
  </si>
  <si>
    <t>4,8 (на 10 листов)</t>
  </si>
  <si>
    <t>14-25 (125-240 листов)</t>
  </si>
  <si>
    <t>28-45 ( 270-430 листов)</t>
  </si>
  <si>
    <t>Обложка формата  А4</t>
  </si>
  <si>
    <t>Печать на дисках - 15 руб/шт</t>
  </si>
  <si>
    <t>Дополнительно</t>
  </si>
  <si>
    <t>Короб DVD box</t>
  </si>
  <si>
    <t>Запись на  диске CD-R</t>
  </si>
  <si>
    <t>Конверт  для диска 125*125 мм</t>
  </si>
  <si>
    <t>Печать на вкладыше DVD-R  182*270 мм</t>
  </si>
  <si>
    <t xml:space="preserve"> Печать на вкладыше CD-R                 120*120 мм односторонняя</t>
  </si>
  <si>
    <t xml:space="preserve"> Печать на вкладыше CD-R                120*120 мм двухсторонняя</t>
  </si>
  <si>
    <t>Запись на диске  DVD-R</t>
  </si>
  <si>
    <t>Диски:  CD-R и  DVD-R printable</t>
  </si>
  <si>
    <t xml:space="preserve">Визитные/Дисконтные карты                                                                             </t>
  </si>
  <si>
    <t>бумага мелованная 300 г/м2</t>
  </si>
  <si>
    <t xml:space="preserve">   10*15  </t>
  </si>
  <si>
    <t xml:space="preserve">7   </t>
  </si>
  <si>
    <t xml:space="preserve">6    </t>
  </si>
  <si>
    <t xml:space="preserve">5    </t>
  </si>
  <si>
    <t xml:space="preserve">Дополнительно: бумага Кожа, Ткань, Холст, Самоклейка  </t>
  </si>
  <si>
    <t>Тираж / Цвет</t>
  </si>
  <si>
    <t xml:space="preserve"> 3 цвета       доп.цвет цвет +</t>
  </si>
  <si>
    <t xml:space="preserve">  1 цвет      2 цвета</t>
  </si>
  <si>
    <t xml:space="preserve">    9,8            13,0</t>
  </si>
  <si>
    <t xml:space="preserve">    Дополнительно: </t>
  </si>
  <si>
    <t>при заказе единовременно более 3-х комплектов - скидка 7%</t>
  </si>
  <si>
    <t xml:space="preserve">    9,1            11,7</t>
  </si>
  <si>
    <t xml:space="preserve">    7,8            10,4</t>
  </si>
  <si>
    <t xml:space="preserve">    7,2             9,8</t>
  </si>
  <si>
    <t xml:space="preserve">    6,5             9,1</t>
  </si>
  <si>
    <t xml:space="preserve">     11,1                 +2,0</t>
  </si>
  <si>
    <t xml:space="preserve">     10,4                 +2,0</t>
  </si>
  <si>
    <t xml:space="preserve">     11,7                 +2,0</t>
  </si>
  <si>
    <t xml:space="preserve">     15,6                 +2,6</t>
  </si>
  <si>
    <t xml:space="preserve">     17,6                 +2,6</t>
  </si>
  <si>
    <t xml:space="preserve">Размеры карты 86*54*0,76 мм, </t>
  </si>
  <si>
    <t>в соответствии с международным стандартом качества ISO 7810</t>
  </si>
  <si>
    <t>Стоимость одной цветопробы 50-100 руб.</t>
  </si>
  <si>
    <t>Комментарий</t>
  </si>
  <si>
    <t xml:space="preserve">Эмбоссирование </t>
  </si>
  <si>
    <t>Типирование</t>
  </si>
  <si>
    <t>область, закрашенная непроницаемым покрытием</t>
  </si>
  <si>
    <t>Магнитная полоса HiCo/ LoCo</t>
  </si>
  <si>
    <t>Кодирование магнитной полосы</t>
  </si>
  <si>
    <t>от 5000</t>
  </si>
  <si>
    <t>договорная</t>
  </si>
  <si>
    <t>Штрих- код</t>
  </si>
  <si>
    <t>Цена руб/ символ</t>
  </si>
  <si>
    <t>штрих-код (EAN-8, EAN-13, Code39, Code 128  и др.)</t>
  </si>
  <si>
    <t xml:space="preserve">численно – буквенные переменные 
</t>
  </si>
  <si>
    <t xml:space="preserve">Печать переменных данных </t>
  </si>
  <si>
    <t xml:space="preserve">выдавливание символов </t>
  </si>
  <si>
    <t>При печати на золотом, серебряном пластиках + 4 руб/шт</t>
  </si>
  <si>
    <r>
      <rPr>
        <b/>
        <i/>
        <sz val="12"/>
        <rFont val="Calibri"/>
        <family val="2"/>
        <charset val="204"/>
        <scheme val="minor"/>
      </rPr>
      <t>Дополнительно:</t>
    </r>
    <r>
      <rPr>
        <i/>
        <sz val="12"/>
        <rFont val="Calibri"/>
        <family val="2"/>
        <charset val="204"/>
        <scheme val="minor"/>
      </rPr>
      <t xml:space="preserve"> Матовая ламинация +10%</t>
    </r>
  </si>
  <si>
    <t xml:space="preserve"> карты, шт.</t>
  </si>
  <si>
    <t>односторонние</t>
  </si>
  <si>
    <t>двухсторонние</t>
  </si>
  <si>
    <t>покрытие выдавленных символов фольгой</t>
  </si>
  <si>
    <t>Персонализация карт</t>
  </si>
  <si>
    <t>предназначена для хранения какой-либо информации</t>
  </si>
  <si>
    <t>Акция!</t>
  </si>
  <si>
    <t>Офсетная полноцветная печать, руб/шт</t>
  </si>
  <si>
    <t>СУВЕНИРНАЯ ПРОДУКЦИЯ</t>
  </si>
  <si>
    <t>Белая</t>
  </si>
  <si>
    <t>Цветная</t>
  </si>
  <si>
    <t>Хамелеон</t>
  </si>
  <si>
    <t>Золото/Серебро</t>
  </si>
  <si>
    <t>Вид кружки</t>
  </si>
  <si>
    <t>Количество, руб/шт</t>
  </si>
  <si>
    <t>20-49</t>
  </si>
  <si>
    <t>от 50</t>
  </si>
  <si>
    <t>1-19</t>
  </si>
  <si>
    <t>Максимальный размер нанесения 80*200 мм</t>
  </si>
  <si>
    <t>Вид</t>
  </si>
  <si>
    <t>Круг</t>
  </si>
  <si>
    <t>Прямоугольник</t>
  </si>
  <si>
    <t>Сердце</t>
  </si>
  <si>
    <t>Размеры, см</t>
  </si>
  <si>
    <t>Ø 230</t>
  </si>
  <si>
    <t>23*19</t>
  </si>
  <si>
    <t>22*19</t>
  </si>
  <si>
    <r>
      <rPr>
        <b/>
        <i/>
        <sz val="14"/>
        <color theme="1"/>
        <rFont val="Calibri"/>
        <family val="2"/>
        <charset val="204"/>
        <scheme val="minor"/>
      </rPr>
      <t>Пазлы</t>
    </r>
    <r>
      <rPr>
        <b/>
        <i/>
        <sz val="12"/>
        <color theme="1"/>
        <rFont val="Calibri"/>
        <family val="2"/>
        <charset val="204"/>
        <scheme val="minor"/>
      </rPr>
      <t xml:space="preserve"> (с нанесением)</t>
    </r>
  </si>
  <si>
    <t>А4 (19*24 см)</t>
  </si>
  <si>
    <t>А3 (27*34,5 см)</t>
  </si>
  <si>
    <t>300 деталей</t>
  </si>
  <si>
    <t>75 деталей</t>
  </si>
  <si>
    <t>30/120 дет.</t>
  </si>
  <si>
    <t>Баннер  Лайт (Китай)   минимальный заказ 1/2 м2</t>
  </si>
  <si>
    <t xml:space="preserve">Баннер Стандарт (Китай) </t>
  </si>
  <si>
    <t xml:space="preserve">Баннер Премиум (Европа) </t>
  </si>
  <si>
    <t>Пленка С/К  SkayFlex (глянцевая, матовая) Китай</t>
  </si>
  <si>
    <t>Пленка С/К перфорированная SkayFlex</t>
  </si>
  <si>
    <t>Пленка С/К светорассеивающая (транслюцентная) Orajet</t>
  </si>
  <si>
    <t>140 мкм</t>
  </si>
  <si>
    <t xml:space="preserve">Баннер- сетка (Европа) </t>
  </si>
  <si>
    <r>
      <t xml:space="preserve">Максимальная запечатываемая поверхность  </t>
    </r>
    <r>
      <rPr>
        <b/>
        <i/>
        <sz val="12"/>
        <color theme="1"/>
        <rFont val="Calibri"/>
        <family val="2"/>
        <charset val="204"/>
        <scheme val="minor"/>
      </rPr>
      <t>200*285 мм</t>
    </r>
  </si>
  <si>
    <t>* от 100 штук - цена договорная</t>
  </si>
  <si>
    <t>1-5 листов</t>
  </si>
  <si>
    <t>6-10 листов</t>
  </si>
  <si>
    <t>11-20 листов</t>
  </si>
  <si>
    <t>от 21 листов</t>
  </si>
  <si>
    <t>Размер, мм</t>
  </si>
  <si>
    <t xml:space="preserve">100*70 </t>
  </si>
  <si>
    <t xml:space="preserve">90*50 </t>
  </si>
  <si>
    <t xml:space="preserve">85*55 </t>
  </si>
  <si>
    <t xml:space="preserve">70*50 </t>
  </si>
  <si>
    <t xml:space="preserve">66*66 </t>
  </si>
  <si>
    <t xml:space="preserve">50*60 </t>
  </si>
  <si>
    <t xml:space="preserve">50*50 </t>
  </si>
  <si>
    <t>Кол-во на листе А4, шт.</t>
  </si>
  <si>
    <t>Цена руб/шт</t>
  </si>
  <si>
    <t>50*80</t>
  </si>
  <si>
    <r>
      <t xml:space="preserve">Кружки* </t>
    </r>
    <r>
      <rPr>
        <b/>
        <i/>
        <sz val="12"/>
        <color theme="1"/>
        <rFont val="Calibri"/>
        <family val="2"/>
        <charset val="204"/>
        <scheme val="minor"/>
      </rPr>
      <t>(с сублимационным нанесением)</t>
    </r>
  </si>
  <si>
    <r>
      <t xml:space="preserve">Коврики для мыши </t>
    </r>
    <r>
      <rPr>
        <b/>
        <i/>
        <sz val="12"/>
        <color theme="1"/>
        <rFont val="Calibri"/>
        <family val="2"/>
        <charset val="204"/>
        <scheme val="minor"/>
      </rPr>
      <t>(с нанесением)</t>
    </r>
  </si>
  <si>
    <t>Самокл. бумага ( мат., глянц.) 80 г/м2</t>
  </si>
  <si>
    <t>Самокл. пленка (бел., прозрачная)</t>
  </si>
  <si>
    <t>Дизайн. картон Touche cover, 300 г/м2</t>
  </si>
  <si>
    <r>
      <rPr>
        <b/>
        <i/>
        <sz val="12"/>
        <color theme="1"/>
        <rFont val="Calibri"/>
        <family val="2"/>
        <charset val="204"/>
        <scheme val="minor"/>
      </rPr>
      <t>Дополнительно</t>
    </r>
    <r>
      <rPr>
        <sz val="12"/>
        <color theme="1"/>
        <rFont val="Calibri"/>
        <family val="2"/>
        <charset val="204"/>
        <scheme val="minor"/>
      </rPr>
      <t>: контурная резка самоклейки</t>
    </r>
  </si>
  <si>
    <t>Мужская</t>
  </si>
  <si>
    <t>Женская</t>
  </si>
  <si>
    <t>Детская</t>
  </si>
  <si>
    <t xml:space="preserve">Вид футболки </t>
  </si>
  <si>
    <t xml:space="preserve">      Материал</t>
  </si>
  <si>
    <t>ДВУХСЛОЙНАЯ (СЭНДВИЧ)</t>
  </si>
  <si>
    <r>
      <t xml:space="preserve">ИМИТАЦИЯ ХЛОПКА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CASUAL</t>
    </r>
  </si>
  <si>
    <r>
      <t xml:space="preserve">ИМИТАЦИЯ ХЛОПКА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С ЦВЕТНЫМИ РУКАВАМИ</t>
    </r>
  </si>
  <si>
    <t>ДВУХСЛОЙНАЯ ЛЕТНЯЯ (СЭНДВИЧ)</t>
  </si>
  <si>
    <t>100% полиэстер</t>
  </si>
  <si>
    <t>внутренний слой- 100% хлопок, внешний слой- 100% полиэстер</t>
  </si>
  <si>
    <t>Пластиковые карты*</t>
  </si>
  <si>
    <t>40% хлопок             60% полиэстер</t>
  </si>
  <si>
    <t>СУБЛИМАЦИОННАЯ ПЕЧАТЬ НА СИНТЕТИЧЕСКОЙ ТКАНИ БЕЛОГО ЦВЕТА</t>
  </si>
  <si>
    <t>Полноцветное изображение</t>
  </si>
  <si>
    <t xml:space="preserve">СИНТЕТИКА </t>
  </si>
  <si>
    <t xml:space="preserve">Нанесение </t>
  </si>
  <si>
    <t>Хлопок</t>
  </si>
  <si>
    <t>Хлопок- премиум</t>
  </si>
  <si>
    <t>100% хлопок</t>
  </si>
  <si>
    <t>95% хлопок                  5% лайкра</t>
  </si>
  <si>
    <t>Полноцветная печать на мел.бумаге 150-200 г/см2+ламинация+магнитный винил 0,4 мм*620мм</t>
  </si>
  <si>
    <t>А3 ( max: 30*37 см)</t>
  </si>
  <si>
    <t>Флекс (гладкая пленка)</t>
  </si>
  <si>
    <t>Флок (бархатная пленка)</t>
  </si>
  <si>
    <t xml:space="preserve">Минимальная стоимость нанесения пленки - 100 руб/ изделие </t>
  </si>
  <si>
    <t>При большом количестве элементов менее 5 мм + 50% к стоимости</t>
  </si>
  <si>
    <t>Цена, руб/шт                     (без нанесения)</t>
  </si>
  <si>
    <t>Флекс  (золото, серебро)</t>
  </si>
  <si>
    <t>Флекс флуоресцентный</t>
  </si>
  <si>
    <t>Цена, руб/см2                        (за один цвет)</t>
  </si>
  <si>
    <t>120 руб/шт</t>
  </si>
  <si>
    <t>180 руб/шт</t>
  </si>
  <si>
    <t>НАНЕСЕНИЕ ТЕРМОТРАНСФЕРНЫМИ ПЛЁНКАМИ НА ХЛОПКОВЫЕ И СМЕСОВЫЕ ТКАНИ</t>
  </si>
  <si>
    <r>
      <rPr>
        <b/>
        <i/>
        <sz val="12"/>
        <color theme="1"/>
        <rFont val="Calibri"/>
        <family val="2"/>
        <charset val="204"/>
        <scheme val="minor"/>
      </rPr>
      <t>Дополнительно:</t>
    </r>
    <r>
      <rPr>
        <i/>
        <sz val="12"/>
        <color theme="1"/>
        <rFont val="Calibri"/>
        <family val="2"/>
        <charset val="204"/>
        <scheme val="minor"/>
      </rPr>
      <t xml:space="preserve"> нанесение на бейсболки, спецодежду (куртки, халаты,комбинезоны,  </t>
    </r>
  </si>
  <si>
    <t>фартуки и т.д.) расчитывается индивидуально</t>
  </si>
  <si>
    <r>
      <t xml:space="preserve">Листовой пластик ПВХ UNEXT (белый)  2,05*3,05 м / 6,19 м2                                                                                                           </t>
    </r>
    <r>
      <rPr>
        <b/>
        <i/>
        <sz val="14"/>
        <color rgb="FFC00000"/>
        <rFont val="Calibri"/>
        <family val="2"/>
        <charset val="204"/>
        <scheme val="minor"/>
      </rPr>
      <t xml:space="preserve"> + фрезерная (нестандартная) резка 50 р/ пог м </t>
    </r>
  </si>
  <si>
    <t>300 р/м2</t>
  </si>
  <si>
    <t xml:space="preserve"> 150 р/м2
элементы менее 2-х см – 200 р/м2
 </t>
  </si>
  <si>
    <t>Контурная резка изображения на пленке С/К</t>
  </si>
  <si>
    <t>150 руб/ м2</t>
  </si>
  <si>
    <t>При заказе от 50 шт скидка - 5 % ,                                  от 100 штук - 7 %</t>
  </si>
  <si>
    <t>СПОРТ спортивный трикотаж-                  ложная сетка</t>
  </si>
  <si>
    <t>Баннера, плакаты, картины, постеры, обои, холсты, брендирование авто</t>
  </si>
  <si>
    <t>Магнитный винил 0,4 мм*620мм + нанесение в 2 слоя краски Tikkurila для школьных досок</t>
  </si>
  <si>
    <t>ПЕЧАТЬ НА ПОЛИЭТИЛЕНОВЫХ ПАКЕТАХ (ШЕЛКОГРАФИЯ)</t>
  </si>
  <si>
    <t>1 цвет</t>
  </si>
  <si>
    <t>2 цвета</t>
  </si>
  <si>
    <t>3 цвета</t>
  </si>
  <si>
    <t>4 цвета</t>
  </si>
  <si>
    <t>от 1000</t>
  </si>
  <si>
    <r>
      <t xml:space="preserve">Магнит с эффектом школьной доски </t>
    </r>
    <r>
      <rPr>
        <b/>
        <i/>
        <sz val="12"/>
        <color theme="1"/>
        <rFont val="Calibri"/>
        <family val="2"/>
        <charset val="204"/>
        <scheme val="minor"/>
      </rPr>
      <t>(для рисования мелом)</t>
    </r>
    <r>
      <rPr>
        <b/>
        <i/>
        <sz val="14"/>
        <color theme="1"/>
        <rFont val="Calibri"/>
        <family val="2"/>
        <charset val="204"/>
        <scheme val="minor"/>
      </rPr>
      <t>: 320 руб/формат А4</t>
    </r>
  </si>
  <si>
    <t>Тираж, шт</t>
  </si>
  <si>
    <t>Цена за нанесение, руб/ формат А4</t>
  </si>
  <si>
    <t>Пакеты ПВД с вырубной усиленной ручкой и донной складкой 4 см</t>
  </si>
  <si>
    <t>Цвет</t>
  </si>
  <si>
    <t>Толщина, мкм</t>
  </si>
  <si>
    <t>20*30</t>
  </si>
  <si>
    <t>молочный</t>
  </si>
  <si>
    <t>цветной</t>
  </si>
  <si>
    <t>30*40</t>
  </si>
  <si>
    <t>40*50</t>
  </si>
  <si>
    <t xml:space="preserve">min: 150 / 200 </t>
  </si>
  <si>
    <t xml:space="preserve">min: 300 / 400 </t>
  </si>
  <si>
    <t>min: 400 / 500</t>
  </si>
  <si>
    <t>2300 / 2450</t>
  </si>
  <si>
    <t>серебро</t>
  </si>
  <si>
    <t>серебро/золото</t>
  </si>
  <si>
    <t>55*60</t>
  </si>
  <si>
    <t>60*70</t>
  </si>
  <si>
    <t xml:space="preserve">При запечатывании не более А5 (148*210 мм) </t>
  </si>
  <si>
    <t>-10% от стоимости печати</t>
  </si>
  <si>
    <t xml:space="preserve">При запечатывании более  А4  (210*297 мм) </t>
  </si>
  <si>
    <t>+30% от стоимости печати</t>
  </si>
  <si>
    <t>Сложное совмещение цветов +20% к стоим.печати</t>
  </si>
  <si>
    <r>
      <t xml:space="preserve">Максимальная площадь запечатки  </t>
    </r>
    <r>
      <rPr>
        <b/>
        <i/>
        <sz val="12"/>
        <color theme="1"/>
        <rFont val="Calibri"/>
        <family val="2"/>
        <charset val="204"/>
        <scheme val="minor"/>
      </rPr>
      <t>300*300 мм</t>
    </r>
  </si>
  <si>
    <t>17/20</t>
  </si>
  <si>
    <t>1000 (офсет)</t>
  </si>
  <si>
    <t>Печать на конвертах  (печать + конверт), руб/шт.                                                                            цифровая полноцветная , руб/шт</t>
  </si>
  <si>
    <t>230*150*80</t>
  </si>
  <si>
    <t>180*120*50</t>
  </si>
  <si>
    <t>360*250*80</t>
  </si>
  <si>
    <t>400*300*100</t>
  </si>
  <si>
    <t>Размеры, мм</t>
  </si>
  <si>
    <t>Вид работы</t>
  </si>
  <si>
    <t>личная работа с дизайнером, час</t>
  </si>
  <si>
    <t>Фирменный стиль</t>
  </si>
  <si>
    <t xml:space="preserve">Доработка существующего логотипа заказчика
</t>
  </si>
  <si>
    <t>разработка малого фирменного стиля (логотип, визитка, бланк, бейдж, конверт до 5 элементов). Сборка папки с фир.стилем и электронные версии прилагаются</t>
  </si>
  <si>
    <t>разработка развернутого фирменного стиля (логотип, визитка, бланк, бейдж, конверт, папка, вывеска, пакет  и др. до 15 элементов). Сборка папки с фир.стилем и электронные версии прилагаются</t>
  </si>
  <si>
    <t>отрисовка простого логотипа (простые формы, буквы и т.п.)</t>
  </si>
  <si>
    <t>отрисовка сложного логотипа (граф. элементы, знаки и т.д.)</t>
  </si>
  <si>
    <t>фирменный бланк (предоставляется в эл.виде Word)</t>
  </si>
  <si>
    <t>Полиграфическая продукция</t>
  </si>
  <si>
    <t>Визитки</t>
  </si>
  <si>
    <t>правка только текста (шрифт не в кривых)</t>
  </si>
  <si>
    <t>правка текста (в кривых), правка расположения</t>
  </si>
  <si>
    <t>текстовая визитка, восстановление по печатному образцу</t>
  </si>
  <si>
    <t>визитка с фото/рисунком (подразумевается обработка, убрать фон, дорисовать)</t>
  </si>
  <si>
    <t>визитка с индивидуальным дизайном (идея, подобрать фон, оформление)</t>
  </si>
  <si>
    <t>Бейджи</t>
  </si>
  <si>
    <t>текстовый (лого, название, ФИО)</t>
  </si>
  <si>
    <t>индивидуальный (придумать идею, картинки, элементы оформления)</t>
  </si>
  <si>
    <t>Дисконтные карты</t>
  </si>
  <si>
    <t xml:space="preserve">стандартная (логотип, текст, процент, контакты, фон заказчика) </t>
  </si>
  <si>
    <t xml:space="preserve">индивидуальная (подбор фона, иллюстраций, дизайн под стиль заказчика) </t>
  </si>
  <si>
    <t>серия карт (5%, 10% и т.д, разное оформление для разного номинала )</t>
  </si>
  <si>
    <t>50% от цены 
первой карты</t>
  </si>
  <si>
    <t xml:space="preserve">текстовая (лого, текст заказчика) </t>
  </si>
  <si>
    <t xml:space="preserve">стандартная (лого, фото/фоны заказчика, текст заказчика) </t>
  </si>
  <si>
    <t>индивидуальная (идея, найти картинки, глубокая обработка фото заказчика и т.п.)</t>
  </si>
  <si>
    <t>Плакат (форматы до А0)</t>
  </si>
  <si>
    <t xml:space="preserve">текстовый (логотип, текст заказчика) </t>
  </si>
  <si>
    <t>стандартный (картинки/фото заказчика, «раскидать фото», обработка фото заказчика)</t>
  </si>
  <si>
    <t xml:space="preserve">индивидуальный (идея, придумать оформление к фотографиям, найти картинки) </t>
  </si>
  <si>
    <t xml:space="preserve">стандартный (верстка текста заказчика, логотип, картинки/фото заказчика) </t>
  </si>
  <si>
    <t xml:space="preserve">индивидуальный (придумать идею оформления, верстка, глубокая обработка фото) </t>
  </si>
  <si>
    <t>Многостраничная верстка</t>
  </si>
  <si>
    <t>Верстка ч/б издания, 1 стр. до А4/до А3</t>
  </si>
  <si>
    <t>Верстка цветного издания, 1 стр. до А4/до А3</t>
  </si>
  <si>
    <t>Диплом, грамота</t>
  </si>
  <si>
    <t xml:space="preserve">простой (что-то из наших шаблонов, лого заказчика, корректировка цвета) </t>
  </si>
  <si>
    <t xml:space="preserve">индивидуальный (придумать стиль, фоны, оформление,в стиле компании) </t>
  </si>
  <si>
    <t>правка текста в грамотах/дипломах (за штуку)</t>
  </si>
  <si>
    <t>Пригласительные</t>
  </si>
  <si>
    <t>простой (из наших заготовок/шаблонов, правка цвета, правка компоновки и т.п.)</t>
  </si>
  <si>
    <t xml:space="preserve">стандартный (подобрать фон, декор обработка фото заказчика, текст заказчика) </t>
  </si>
  <si>
    <t xml:space="preserve">индивидуальный (индивидуальные варианты на основе пожеланий заказчика) </t>
  </si>
  <si>
    <t>Открытка</t>
  </si>
  <si>
    <t xml:space="preserve">простая (фото заказчика, текст заказчика, добавляем завитушки, предлагаем оформление и т.п.) </t>
  </si>
  <si>
    <t xml:space="preserve">индивидуальная (идея, глубокая обработка фото, поиск картинок/фонов, все корпоративные) </t>
  </si>
  <si>
    <t>Календари</t>
  </si>
  <si>
    <t>Карманный:</t>
  </si>
  <si>
    <t>стандартный (лого, картинка/фон заказчика, контакты, текст, сетка)</t>
  </si>
  <si>
    <t>индивидуальный (идея, подобрать картинки, фон, текст, оформление к фото) .</t>
  </si>
  <si>
    <t>Настольный (простой домик):</t>
  </si>
  <si>
    <t xml:space="preserve">стандартный (лого, фон, картинки заказчика, текст заказчика, сетка) </t>
  </si>
  <si>
    <t>индивидуальный (идея, подобрать картинки, обработать и оформить фото и т.д.)</t>
  </si>
  <si>
    <t>Настольный перекидной:</t>
  </si>
  <si>
    <t xml:space="preserve">стандартный (лого, картинки/фоны заказчика, текст, сетка на листах) </t>
  </si>
  <si>
    <t xml:space="preserve">индивидуальный (обработать/подобрать картинки, фоны, оформление и т.п.) </t>
  </si>
  <si>
    <t>Настенный перекидной:</t>
  </si>
  <si>
    <t xml:space="preserve">простой (фото/картинки заказчика, подставляем сетку на каждый месяц) </t>
  </si>
  <si>
    <t xml:space="preserve">стандартный (идея общего оформления, меняются только картинки заказчика, сетка) </t>
  </si>
  <si>
    <t xml:space="preserve">индивидуальный (идея оформления для каждой страницы, подбор картинок) </t>
  </si>
  <si>
    <t>Квартальный:</t>
  </si>
  <si>
    <t xml:space="preserve">простой (главная страница, картинки/фото заказчика) </t>
  </si>
  <si>
    <t xml:space="preserve">стандартный (главная+блоки, фото/картинки заказчика, оформления/обработка фото) </t>
  </si>
  <si>
    <t xml:space="preserve">индивидуальный (идея оформления, обработка фото, подбор фонов, элементов) </t>
  </si>
  <si>
    <t>простой (лого, фон, картинки заказчика, текст заказчика)</t>
  </si>
  <si>
    <t>Блокнот</t>
  </si>
  <si>
    <t>Наружная реклама</t>
  </si>
  <si>
    <t>Банер/перетяжка/сетка (рекламная наружка в общем)</t>
  </si>
  <si>
    <t>простой («Мы открылись», лого+текст+телефон, картинка заказчика+текст и т.п.)</t>
  </si>
  <si>
    <t xml:space="preserve">стандартный (идея, обработка фото/картинок заказчика, фон и т.п.) </t>
  </si>
  <si>
    <t xml:space="preserve">индивидуальный («Сделайте мне крутой баннер, не знаю что хочу») </t>
  </si>
  <si>
    <t>Уголок покупателя/информационный стенд (с карманами)</t>
  </si>
  <si>
    <t xml:space="preserve">стандартный (название, лого, карманы) </t>
  </si>
  <si>
    <t xml:space="preserve">индивидуальный (оформление, придумать фон, расположение, не стандартные формы и т.п.) </t>
  </si>
  <si>
    <t>Таблички</t>
  </si>
  <si>
    <t xml:space="preserve">текстовые (текст заказчика, разместить в размер, подобрать шрифт) </t>
  </si>
  <si>
    <t>индивидуальные (единый стиль оформления, декоративные элементы, фон и т.п.)</t>
  </si>
  <si>
    <t>стандартный режим работы (лого, режим, контактная информация)</t>
  </si>
  <si>
    <t>Вывеска</t>
  </si>
  <si>
    <t xml:space="preserve">буквы (подобрать шрифт, сделать фото-привязку, фото заказчика) </t>
  </si>
  <si>
    <t xml:space="preserve">индивидуальный (идея, оформление, фотопривязка) </t>
  </si>
  <si>
    <t>Проект вывески для согласования в архитектуре</t>
  </si>
  <si>
    <t>Автотранспорт на заднее стекло</t>
  </si>
  <si>
    <t xml:space="preserve">буквы  (текст заказчика, разместить в размер, подобрать шрифт) </t>
  </si>
  <si>
    <t xml:space="preserve">буквы + графика цветная  (идея, подобрать картинки, обработать и оформить фото и т.д.) </t>
  </si>
  <si>
    <t>Автотранспорт полное брендирование</t>
  </si>
  <si>
    <t xml:space="preserve">стандартный (лого, фон, картинки заказчика, текст заказчика,
разместить в размер, подобрать шрифт, фотопривязка) </t>
  </si>
  <si>
    <t>Сувенирная продукция</t>
  </si>
  <si>
    <t xml:space="preserve">простой (шрифт,  дописать текст к фото, найти рамку их архива) </t>
  </si>
  <si>
    <t>стандартный (простая чистка, убрать фон, вырезать детали, скомпоновать фото и т.п.)</t>
  </si>
  <si>
    <t>сложный (отрисовка в векторное изображение, сложная обтравка, глубокая ретушь)</t>
  </si>
  <si>
    <t>Сувениры (ручки, зажигалки, брелоки и проч.)</t>
  </si>
  <si>
    <t>простая подготовка макетов для тампопечати, шелкографии, гравировки, резки и т.д.</t>
  </si>
  <si>
    <t>сложная подготовка макетов для тампопечати, шелкографии, гравировки, резки и т.д.</t>
  </si>
  <si>
    <t>Картины</t>
  </si>
  <si>
    <t>коллаж из фотографий  до 8 фото (чистка фото, компоновка, оформление)</t>
  </si>
  <si>
    <t>коллаж из фотографий  от 8 до 30 фото  (чистка фото, компоновка, оформление)</t>
  </si>
  <si>
    <t>Дополнительные услуги</t>
  </si>
  <si>
    <t>Обработка фото для печати</t>
  </si>
  <si>
    <t>базовая коррекция (цветокоррекция, кр.глаза, чистка шума, 
простая ретушь, обтравка)</t>
  </si>
  <si>
    <t xml:space="preserve">глубокая коррекция (глубокая чистка лица, выравнивание тонов кожи, 
сложная обтравка) </t>
  </si>
  <si>
    <t>Персонализация</t>
  </si>
  <si>
    <t>Текстовая (текст предоставляется заказчиком в электронном виде)</t>
  </si>
  <si>
    <t>5р./шт</t>
  </si>
  <si>
    <t>Текстовая (текст предоставляется заказчиком в рукописном виде)</t>
  </si>
  <si>
    <t>10р./шт</t>
  </si>
  <si>
    <t>Набор текста 1стр.</t>
  </si>
  <si>
    <r>
      <t xml:space="preserve">Листовки </t>
    </r>
    <r>
      <rPr>
        <b/>
        <sz val="14"/>
        <color indexed="10"/>
        <rFont val="Colibri"/>
        <charset val="204"/>
      </rPr>
      <t>за сторону</t>
    </r>
    <r>
      <rPr>
        <b/>
        <sz val="10"/>
        <color indexed="10"/>
        <rFont val="Colibri"/>
        <charset val="204"/>
      </rPr>
      <t xml:space="preserve"> (форматы до А4)</t>
    </r>
  </si>
  <si>
    <r>
      <t xml:space="preserve">   Листовка А4                 (</t>
    </r>
    <r>
      <rPr>
        <b/>
        <i/>
        <sz val="11"/>
        <color theme="1"/>
        <rFont val="Calibri"/>
        <family val="2"/>
        <charset val="204"/>
        <scheme val="minor"/>
      </rPr>
      <t>1+0)</t>
    </r>
  </si>
  <si>
    <t>Цена руб/шт.</t>
  </si>
  <si>
    <t>ПАКЕТЫ ПОДАРОЧНЫЕ                                                                                                                                                                             (печать на бумаге мелованной 170 г/м2 + ламинация)</t>
  </si>
  <si>
    <t>кружки, магниты, футболки, флаги, ручки ,зажигалки, брелоки, пакеты, коврики для мыши, пазлы</t>
  </si>
  <si>
    <t>Цена за нанесение, руб/ шт.</t>
  </si>
  <si>
    <r>
      <rPr>
        <b/>
        <i/>
        <sz val="12"/>
        <color theme="1"/>
        <rFont val="Calibri"/>
        <family val="2"/>
        <charset val="204"/>
        <scheme val="minor"/>
      </rPr>
      <t>Дополнительно</t>
    </r>
    <r>
      <rPr>
        <b/>
        <sz val="12"/>
        <color theme="1"/>
        <rFont val="Calibri"/>
        <family val="2"/>
        <charset val="204"/>
        <scheme val="minor"/>
      </rPr>
      <t xml:space="preserve">: </t>
    </r>
    <r>
      <rPr>
        <i/>
        <sz val="12"/>
        <color theme="1"/>
        <rFont val="Calibri"/>
        <family val="2"/>
        <charset val="204"/>
        <scheme val="minor"/>
      </rPr>
      <t>печать на подушках, шапках, галстуках, фартуках расчитывается индивидуально</t>
    </r>
  </si>
  <si>
    <t>На изделиях из пластика</t>
  </si>
  <si>
    <t>На изделиях из металла, стекла, керамики</t>
  </si>
  <si>
    <t>ТАМПОПЕЧАТЬ*</t>
  </si>
  <si>
    <t>* Максимальный размер изображения на ручках 7*50 мм, на зажигалках - 15*50 мм.</t>
  </si>
  <si>
    <t>При печати на изделиях заказчика, дополнительно предоставляется по 2 экз. на каждый цвет.</t>
  </si>
  <si>
    <t xml:space="preserve"> Вид работ</t>
  </si>
  <si>
    <t>Цена</t>
  </si>
  <si>
    <t>Односторонний флаг (4+0)</t>
  </si>
  <si>
    <t>Односторонний флаг  сквозной (4+4)</t>
  </si>
  <si>
    <t>Флажок 200*100 мм</t>
  </si>
  <si>
    <t>Вид пленки (шириина 50 см)</t>
  </si>
  <si>
    <t>Флагшток (пластиковый однорожковый)</t>
  </si>
  <si>
    <t>Флагшток  2 м(полипропилен армированный)</t>
  </si>
  <si>
    <t>Термообрез</t>
  </si>
  <si>
    <t>Люверсы</t>
  </si>
  <si>
    <t>Петли</t>
  </si>
  <si>
    <t>Усиленные углы</t>
  </si>
  <si>
    <t>Корсажная лента (стропа)</t>
  </si>
  <si>
    <t>1000 руб/м2</t>
  </si>
  <si>
    <t>Двухсторонний флаг* (сшивной) (4+4)</t>
  </si>
  <si>
    <t>2200 руб/ м2</t>
  </si>
  <si>
    <t>1900 руб/м2</t>
  </si>
  <si>
    <t>150 руб/шт</t>
  </si>
  <si>
    <t>75 руб/шт</t>
  </si>
  <si>
    <t>250 руб/шт</t>
  </si>
  <si>
    <t>30/60 руб/пог м</t>
  </si>
  <si>
    <t>20 руб/пог м</t>
  </si>
  <si>
    <t>20 руб/шт</t>
  </si>
  <si>
    <t>15 руб/шт</t>
  </si>
  <si>
    <t>30 руб/шт</t>
  </si>
  <si>
    <t>20 руб пог м</t>
  </si>
  <si>
    <t>*Внутрення прослойка (по запросу)</t>
  </si>
  <si>
    <t>в 2-х стороннем флаге - 150 руб/м2.</t>
  </si>
  <si>
    <t>**Стандартный пошив включает</t>
  </si>
  <si>
    <t>Пошив** в  1 строчку/ 2 строчки</t>
  </si>
  <si>
    <t xml:space="preserve">в себя пошив по периметру </t>
  </si>
  <si>
    <t>в 1 строчку+ карман под флагшток</t>
  </si>
  <si>
    <t>ПЕЧАТЬ ФЛАГОВ (ширина ткани 1,5 м)</t>
  </si>
  <si>
    <r>
      <rPr>
        <b/>
        <i/>
        <sz val="10"/>
        <rFont val="Colibri"/>
        <charset val="204"/>
      </rPr>
      <t>Разработка логотипа на основе ТЗ от заказчика</t>
    </r>
    <r>
      <rPr>
        <b/>
        <sz val="10"/>
        <rFont val="Colibri"/>
        <charset val="204"/>
      </rPr>
      <t xml:space="preserve">
Создание логотипа по четкому заданию (подробному описанию) клиента, которое допускает небольшое творческое участия дизайнера.
(Предварительно от 2 до 3 вариантов в различной стилистике, далее - доработка выбранного стиля)</t>
    </r>
  </si>
  <si>
    <r>
      <rPr>
        <b/>
        <i/>
        <sz val="10"/>
        <rFont val="Colibri"/>
        <charset val="204"/>
      </rPr>
      <t>Разработка логотипа на основе ТЗ от заказчика</t>
    </r>
    <r>
      <rPr>
        <b/>
        <sz val="10"/>
        <rFont val="Colibri"/>
        <charset val="204"/>
      </rPr>
      <t xml:space="preserve">
Разработка логотипа по сложному техзаданию с созданием уникальной векторной графики, включает в себя работу художника.
Логотип в векторном формате (для печати) .cdr
Логотип в растровом формате (для сайта)  .png на прозрачном фоне
(Предварительно от 3 до 5 вариантов в различной стилистике, далее - доработка выбранного стиля)</t>
    </r>
  </si>
  <si>
    <t>Буклет (раскладушка из А4, 2 фальца)</t>
  </si>
  <si>
    <t>Конверт С4, С6, С5, евро</t>
  </si>
  <si>
    <t>Футболки, подушки, кружки, пазлы, магниты</t>
  </si>
  <si>
    <t>ДИЗАЙНЕРСКИЕ УСЛУГИ</t>
  </si>
  <si>
    <t xml:space="preserve">поиск информации в интернете, час </t>
  </si>
  <si>
    <t xml:space="preserve">200 /400 </t>
  </si>
  <si>
    <t xml:space="preserve">300 /600 </t>
  </si>
  <si>
    <t xml:space="preserve">350-500 </t>
  </si>
  <si>
    <t xml:space="preserve">от 1 000 </t>
  </si>
  <si>
    <t xml:space="preserve">от 2 500  </t>
  </si>
  <si>
    <t>375  за фото</t>
  </si>
  <si>
    <t>625  за фото</t>
  </si>
  <si>
    <t xml:space="preserve">от 1 250  </t>
  </si>
  <si>
    <t xml:space="preserve">от 1 500 </t>
  </si>
  <si>
    <t xml:space="preserve">Размер (Формат) </t>
  </si>
  <si>
    <t>Цветной чертеж
Тонкая бумага, 80гр</t>
  </si>
  <si>
    <t>--</t>
  </si>
  <si>
    <t>А2</t>
  </si>
  <si>
    <t>А1</t>
  </si>
  <si>
    <t>А0</t>
  </si>
  <si>
    <t xml:space="preserve">Сканирование </t>
  </si>
  <si>
    <t>Форматы</t>
  </si>
  <si>
    <t>Чертеж</t>
  </si>
  <si>
    <t>Плакат,</t>
  </si>
  <si>
    <t>Репродукция…</t>
  </si>
  <si>
    <t>Не форматное (1м.п.)</t>
  </si>
  <si>
    <t>Корректировка изображений не включена в стоимость</t>
  </si>
  <si>
    <t>Печать схем, чертежей, руб/лист</t>
  </si>
  <si>
    <t>1+0</t>
  </si>
  <si>
    <t>1шт</t>
  </si>
  <si>
    <t>2-10шт</t>
  </si>
  <si>
    <t>11-50шт</t>
  </si>
  <si>
    <t>51-100шт</t>
  </si>
  <si>
    <t>Свыше 100шт</t>
  </si>
  <si>
    <t>Пластик 2-х слойный 1,5 мм
Без окошка</t>
  </si>
  <si>
    <t>Крепление "крокодил"</t>
  </si>
  <si>
    <t>Магнитное крепление</t>
  </si>
  <si>
    <t>Лента</t>
  </si>
  <si>
    <t xml:space="preserve"> ламинация глянцевая пленка 125 мкм + 2 руб/шт</t>
  </si>
  <si>
    <t xml:space="preserve"> ламинация матовая пленка 125 мкм  + 4 руб/ шт</t>
  </si>
  <si>
    <t>дизайнерский картон, 300 г/м2 + 3 руб/ шт</t>
  </si>
  <si>
    <t xml:space="preserve">Визитные карты 90*50 мм  шелкография, руб/шт                                     </t>
  </si>
  <si>
    <t>Мультифора - 3 руб/шт</t>
  </si>
  <si>
    <t>Скоросшиватель - 30 руб/шт</t>
  </si>
  <si>
    <t>Бумага "Снегурочка" - 345 руб/пачка</t>
  </si>
  <si>
    <t>Фотопечать, руб/шт         ( бумага:  глянц./ма.т)</t>
  </si>
  <si>
    <t>Чертеж 1+0</t>
  </si>
  <si>
    <t>бумага 80г/м2</t>
  </si>
  <si>
    <t>ватман</t>
  </si>
  <si>
    <t xml:space="preserve"> Чертеж 4+0
 </t>
  </si>
  <si>
    <t xml:space="preserve">Рисунок/Фото  1+0
 </t>
  </si>
  <si>
    <t xml:space="preserve">Не форматное за 1 пог.м
 </t>
  </si>
  <si>
    <t>* Тиражи кратностью 10</t>
  </si>
  <si>
    <t xml:space="preserve"> Минимальная стоимость заказа (1-10 шт.) -300руб.</t>
  </si>
  <si>
    <t>Бейджи из двуслойного пластика</t>
  </si>
  <si>
    <t>Крепления для бейджей, руб/шт</t>
  </si>
  <si>
    <t>Цена, руб/шт.</t>
  </si>
  <si>
    <t xml:space="preserve"> Минимальная стоимость заказа - 500 руб</t>
  </si>
  <si>
    <t>Пластик 2-х слойный 1,5 мм
С окошком (10*60 мм)</t>
  </si>
  <si>
    <t>Расчет стоимости сделан при размере  бейджа не более 28см2</t>
  </si>
  <si>
    <t>При размере более 28 см2 стоимость увеличивается пропорционально увеличению площади</t>
  </si>
  <si>
    <t>Цифровая  черно-белая печать/копирование                                                     (в стоимость входит бумага  80 г/м2)</t>
  </si>
  <si>
    <t xml:space="preserve">  86*54 мм(скругленные углы), ЕВРО 85*55 мм  </t>
  </si>
  <si>
    <t>10руб/ шт.</t>
  </si>
  <si>
    <t xml:space="preserve">светлые ткани </t>
  </si>
  <si>
    <t xml:space="preserve">Трансферный термоперенос изображения формата А4 на х/б ткани </t>
  </si>
  <si>
    <t>110 руб</t>
  </si>
  <si>
    <t>темные ткани</t>
  </si>
  <si>
    <t>210 руб</t>
  </si>
  <si>
    <t>2200 руб/час</t>
  </si>
  <si>
    <t>дизайнерский картон Touche cover, 300 г/м2  + 5 руб/ шт</t>
  </si>
  <si>
    <t>дизайнерский картон Touche cover, 300 г/м2  + 5  руб/ шт</t>
  </si>
  <si>
    <t>500л - 585+20р   1000л-1010+40р</t>
  </si>
  <si>
    <t>Пластиковая прозрачная А4/А3</t>
  </si>
  <si>
    <t>Прозрачная тонированная А4/А3</t>
  </si>
  <si>
    <t>Картон белый "Кожа" А4/А3</t>
  </si>
  <si>
    <t>15/30</t>
  </si>
  <si>
    <t>10  20</t>
  </si>
  <si>
    <t>Скретч-панель 8*40 мм</t>
  </si>
  <si>
    <t>Чип</t>
  </si>
  <si>
    <t>em-marine</t>
  </si>
  <si>
    <r>
      <rPr>
        <b/>
        <i/>
        <sz val="14"/>
        <color theme="1"/>
        <rFont val="Calibri"/>
        <family val="2"/>
        <charset val="204"/>
        <scheme val="minor"/>
      </rPr>
      <t>Магнит*</t>
    </r>
    <r>
      <rPr>
        <b/>
        <i/>
        <sz val="12"/>
        <color theme="1"/>
        <rFont val="Calibri"/>
        <family val="2"/>
        <charset val="204"/>
        <scheme val="minor"/>
      </rPr>
      <t>на мягкой основе с ламинированной поверхностью:</t>
    </r>
    <r>
      <rPr>
        <b/>
        <i/>
        <sz val="14"/>
        <color theme="1"/>
        <rFont val="Calibri"/>
        <family val="2"/>
        <charset val="204"/>
        <scheme val="minor"/>
      </rPr>
      <t xml:space="preserve"> 300 руб/формат А4</t>
    </r>
  </si>
  <si>
    <t>* 600 руб/пог.м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</si>
</sst>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.00\ &quot;₽&quot;"/>
    <numFmt numFmtId="166" formatCode="0.0"/>
    <numFmt numFmtId="167" formatCode="#,##0.0"/>
  </numFmts>
  <fonts count="6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name val="Colibri"/>
      <charset val="204"/>
    </font>
    <font>
      <b/>
      <i/>
      <sz val="10"/>
      <name val="Colibri"/>
      <charset val="204"/>
    </font>
    <font>
      <b/>
      <sz val="10"/>
      <color theme="1"/>
      <name val="Colibri"/>
      <charset val="204"/>
    </font>
    <font>
      <b/>
      <sz val="10"/>
      <color rgb="FFFF0000"/>
      <name val="Colibri"/>
      <charset val="204"/>
    </font>
    <font>
      <b/>
      <sz val="14"/>
      <color indexed="10"/>
      <name val="Colibri"/>
      <charset val="204"/>
    </font>
    <font>
      <b/>
      <sz val="10"/>
      <color indexed="10"/>
      <name val="Colibri"/>
      <charset val="204"/>
    </font>
    <font>
      <b/>
      <sz val="10"/>
      <color theme="1"/>
      <name val="Times New Roman"/>
      <family val="1"/>
      <charset val="204"/>
    </font>
    <font>
      <b/>
      <sz val="10"/>
      <color rgb="FF17365D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2"/>
      <color theme="1"/>
      <name val="Colibri"/>
      <charset val="204"/>
    </font>
    <font>
      <b/>
      <sz val="11"/>
      <color rgb="FFFF0000"/>
      <name val="Colibri"/>
      <charset val="204"/>
    </font>
    <font>
      <b/>
      <i/>
      <sz val="11"/>
      <name val="Colibri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D9E3"/>
        <bgColor indexed="64"/>
      </patternFill>
    </fill>
    <fill>
      <patternFill patternType="solid">
        <fgColor rgb="FF9CF9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4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1" fillId="6" borderId="1" xfId="0" applyFont="1" applyFill="1" applyBorder="1"/>
    <xf numFmtId="3" fontId="0" fillId="6" borderId="1" xfId="0" applyNumberFormat="1" applyFill="1" applyBorder="1" applyAlignment="1">
      <alignment horizontal="center"/>
    </xf>
    <xf numFmtId="0" fontId="1" fillId="3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Border="1"/>
    <xf numFmtId="0" fontId="0" fillId="0" borderId="1" xfId="0" applyBorder="1" applyAlignment="1">
      <alignment horizontal="center"/>
    </xf>
    <xf numFmtId="0" fontId="1" fillId="9" borderId="1" xfId="0" applyFont="1" applyFill="1" applyBorder="1"/>
    <xf numFmtId="0" fontId="5" fillId="11" borderId="1" xfId="0" applyFont="1" applyFill="1" applyBorder="1"/>
    <xf numFmtId="0" fontId="1" fillId="7" borderId="1" xfId="0" applyFont="1" applyFill="1" applyBorder="1"/>
    <xf numFmtId="0" fontId="1" fillId="10" borderId="1" xfId="0" applyFont="1" applyFill="1" applyBorder="1"/>
    <xf numFmtId="0" fontId="1" fillId="8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/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1" fillId="12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15" borderId="3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 wrapText="1"/>
    </xf>
    <xf numFmtId="0" fontId="9" fillId="15" borderId="4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6" fillId="12" borderId="1" xfId="0" applyFont="1" applyFill="1" applyBorder="1" applyAlignment="1">
      <alignment wrapText="1"/>
    </xf>
    <xf numFmtId="0" fontId="5" fillId="16" borderId="1" xfId="0" applyFont="1" applyFill="1" applyBorder="1" applyAlignment="1">
      <alignment horizontal="center" wrapText="1"/>
    </xf>
    <xf numFmtId="0" fontId="0" fillId="0" borderId="0" xfId="0" applyFill="1" applyBorder="1"/>
    <xf numFmtId="0" fontId="11" fillId="14" borderId="1" xfId="0" applyFont="1" applyFill="1" applyBorder="1" applyAlignment="1">
      <alignment horizontal="center"/>
    </xf>
    <xf numFmtId="0" fontId="15" fillId="1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5" fillId="5" borderId="1" xfId="0" applyNumberFormat="1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5" fillId="17" borderId="1" xfId="0" applyNumberFormat="1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5" fillId="18" borderId="1" xfId="0" applyNumberFormat="1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0" fontId="15" fillId="19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12" borderId="11" xfId="0" applyFont="1" applyFill="1" applyBorder="1" applyAlignment="1">
      <alignment wrapText="1"/>
    </xf>
    <xf numFmtId="0" fontId="16" fillId="12" borderId="10" xfId="0" applyFont="1" applyFill="1" applyBorder="1" applyAlignment="1">
      <alignment horizontal="center" wrapText="1"/>
    </xf>
    <xf numFmtId="0" fontId="21" fillId="0" borderId="0" xfId="0" applyFont="1"/>
    <xf numFmtId="0" fontId="0" fillId="0" borderId="1" xfId="0" applyBorder="1"/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16" fillId="13" borderId="8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wrapText="1"/>
    </xf>
    <xf numFmtId="0" fontId="0" fillId="17" borderId="1" xfId="0" applyFill="1" applyBorder="1" applyAlignment="1">
      <alignment horizontal="center" wrapText="1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22" fillId="3" borderId="4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1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6" fillId="2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" fillId="19" borderId="0" xfId="0" applyFont="1" applyFill="1"/>
    <xf numFmtId="2" fontId="0" fillId="18" borderId="1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0" xfId="0" applyFont="1"/>
    <xf numFmtId="1" fontId="2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23" fillId="0" borderId="1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14" borderId="10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23" fillId="0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7" fillId="23" borderId="0" xfId="0" applyFont="1" applyFill="1"/>
    <xf numFmtId="49" fontId="16" fillId="0" borderId="1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30" fillId="0" borderId="0" xfId="0" applyFont="1" applyBorder="1"/>
    <xf numFmtId="0" fontId="30" fillId="0" borderId="0" xfId="0" applyFont="1"/>
    <xf numFmtId="0" fontId="30" fillId="0" borderId="1" xfId="0" applyFont="1" applyBorder="1"/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49" fontId="1" fillId="23" borderId="5" xfId="0" applyNumberFormat="1" applyFont="1" applyFill="1" applyBorder="1" applyAlignment="1">
      <alignment horizontal="left"/>
    </xf>
    <xf numFmtId="0" fontId="1" fillId="23" borderId="15" xfId="0" applyFont="1" applyFill="1" applyBorder="1"/>
    <xf numFmtId="0" fontId="22" fillId="14" borderId="5" xfId="0" applyFont="1" applyFill="1" applyBorder="1"/>
    <xf numFmtId="0" fontId="23" fillId="14" borderId="14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16" fillId="23" borderId="1" xfId="0" applyFont="1" applyFill="1" applyBorder="1" applyAlignment="1">
      <alignment horizontal="center"/>
    </xf>
    <xf numFmtId="0" fontId="30" fillId="14" borderId="0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0" fontId="23" fillId="0" borderId="1" xfId="0" applyFont="1" applyFill="1" applyBorder="1" applyAlignment="1">
      <alignment horizontal="center" wrapText="1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30" fillId="14" borderId="15" xfId="0" applyFont="1" applyFill="1" applyBorder="1"/>
    <xf numFmtId="0" fontId="30" fillId="14" borderId="13" xfId="0" applyFont="1" applyFill="1" applyBorder="1"/>
    <xf numFmtId="0" fontId="2" fillId="14" borderId="15" xfId="0" applyFont="1" applyFill="1" applyBorder="1"/>
    <xf numFmtId="0" fontId="2" fillId="14" borderId="0" xfId="0" applyFont="1" applyFill="1" applyBorder="1"/>
    <xf numFmtId="0" fontId="2" fillId="14" borderId="13" xfId="0" applyFont="1" applyFill="1" applyBorder="1"/>
    <xf numFmtId="0" fontId="30" fillId="14" borderId="7" xfId="0" applyFont="1" applyFill="1" applyBorder="1"/>
    <xf numFmtId="0" fontId="30" fillId="14" borderId="2" xfId="0" applyFont="1" applyFill="1" applyBorder="1"/>
    <xf numFmtId="0" fontId="30" fillId="14" borderId="8" xfId="0" applyFont="1" applyFill="1" applyBorder="1"/>
    <xf numFmtId="0" fontId="1" fillId="23" borderId="0" xfId="0" applyFont="1" applyFill="1" applyBorder="1"/>
    <xf numFmtId="0" fontId="23" fillId="0" borderId="10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left"/>
    </xf>
    <xf numFmtId="0" fontId="16" fillId="17" borderId="3" xfId="0" applyFont="1" applyFill="1" applyBorder="1" applyAlignment="1">
      <alignment horizontal="left"/>
    </xf>
    <xf numFmtId="0" fontId="16" fillId="17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2" fillId="17" borderId="5" xfId="0" applyFont="1" applyFill="1" applyBorder="1" applyAlignment="1">
      <alignment horizontal="center"/>
    </xf>
    <xf numFmtId="0" fontId="23" fillId="17" borderId="14" xfId="0" applyFont="1" applyFill="1" applyBorder="1" applyAlignment="1">
      <alignment horizontal="left"/>
    </xf>
    <xf numFmtId="0" fontId="23" fillId="17" borderId="6" xfId="0" applyFont="1" applyFill="1" applyBorder="1" applyAlignment="1">
      <alignment horizontal="left"/>
    </xf>
    <xf numFmtId="0" fontId="2" fillId="17" borderId="15" xfId="0" applyFont="1" applyFill="1" applyBorder="1"/>
    <xf numFmtId="0" fontId="2" fillId="17" borderId="0" xfId="0" applyFont="1" applyFill="1" applyBorder="1"/>
    <xf numFmtId="0" fontId="23" fillId="17" borderId="13" xfId="0" applyFont="1" applyFill="1" applyBorder="1" applyAlignment="1">
      <alignment horizontal="left"/>
    </xf>
    <xf numFmtId="0" fontId="30" fillId="17" borderId="7" xfId="0" applyFont="1" applyFill="1" applyBorder="1" applyAlignment="1">
      <alignment horizontal="left"/>
    </xf>
    <xf numFmtId="0" fontId="30" fillId="17" borderId="2" xfId="0" applyFont="1" applyFill="1" applyBorder="1" applyAlignment="1">
      <alignment horizontal="left"/>
    </xf>
    <xf numFmtId="0" fontId="30" fillId="17" borderId="8" xfId="0" applyFont="1" applyFill="1" applyBorder="1" applyAlignment="1">
      <alignment horizontal="left"/>
    </xf>
    <xf numFmtId="0" fontId="28" fillId="0" borderId="0" xfId="0" applyFont="1"/>
    <xf numFmtId="0" fontId="14" fillId="0" borderId="0" xfId="0" applyFont="1"/>
    <xf numFmtId="0" fontId="33" fillId="12" borderId="0" xfId="0" applyFont="1" applyFill="1" applyAlignment="1">
      <alignment horizontal="left"/>
    </xf>
    <xf numFmtId="0" fontId="28" fillId="12" borderId="0" xfId="0" applyFont="1" applyFill="1" applyAlignment="1">
      <alignment horizontal="center"/>
    </xf>
    <xf numFmtId="164" fontId="28" fillId="12" borderId="0" xfId="0" applyNumberFormat="1" applyFont="1" applyFill="1" applyAlignment="1">
      <alignment horizontal="center"/>
    </xf>
    <xf numFmtId="0" fontId="28" fillId="12" borderId="0" xfId="0" applyFont="1" applyFill="1"/>
    <xf numFmtId="0" fontId="23" fillId="0" borderId="4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0" xfId="0" applyFont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5" fillId="3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0" borderId="0" xfId="0" applyFont="1" applyFill="1"/>
    <xf numFmtId="0" fontId="16" fillId="21" borderId="1" xfId="0" applyFont="1" applyFill="1" applyBorder="1" applyAlignment="1">
      <alignment horizontal="center" vertical="top" wrapText="1"/>
    </xf>
    <xf numFmtId="0" fontId="37" fillId="0" borderId="0" xfId="0" applyFont="1"/>
    <xf numFmtId="0" fontId="0" fillId="0" borderId="1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0" fillId="0" borderId="13" xfId="0" applyFont="1" applyFill="1" applyBorder="1"/>
    <xf numFmtId="0" fontId="16" fillId="0" borderId="1" xfId="0" applyFont="1" applyBorder="1" applyAlignment="1">
      <alignment horizontal="center"/>
    </xf>
    <xf numFmtId="0" fontId="23" fillId="0" borderId="0" xfId="0" applyFont="1"/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" fillId="20" borderId="1" xfId="0" applyFont="1" applyFill="1" applyBorder="1"/>
    <xf numFmtId="0" fontId="16" fillId="20" borderId="5" xfId="0" applyFont="1" applyFill="1" applyBorder="1" applyAlignment="1"/>
    <xf numFmtId="0" fontId="16" fillId="20" borderId="6" xfId="0" applyFont="1" applyFill="1" applyBorder="1" applyAlignment="1"/>
    <xf numFmtId="0" fontId="16" fillId="20" borderId="7" xfId="0" applyFont="1" applyFill="1" applyBorder="1" applyAlignment="1"/>
    <xf numFmtId="0" fontId="16" fillId="20" borderId="8" xfId="0" applyFont="1" applyFill="1" applyBorder="1" applyAlignment="1"/>
    <xf numFmtId="0" fontId="16" fillId="20" borderId="10" xfId="0" applyFont="1" applyFill="1" applyBorder="1" applyAlignment="1">
      <alignment wrapText="1"/>
    </xf>
    <xf numFmtId="0" fontId="16" fillId="20" borderId="11" xfId="0" applyFont="1" applyFill="1" applyBorder="1" applyAlignment="1">
      <alignment wrapText="1"/>
    </xf>
    <xf numFmtId="0" fontId="1" fillId="20" borderId="4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0" xfId="0" applyFont="1"/>
    <xf numFmtId="0" fontId="16" fillId="0" borderId="0" xfId="0" applyFont="1" applyFill="1"/>
    <xf numFmtId="0" fontId="1" fillId="0" borderId="0" xfId="0" applyFont="1" applyFill="1"/>
    <xf numFmtId="0" fontId="16" fillId="30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30" fillId="0" borderId="0" xfId="0" applyFont="1" applyBorder="1" applyAlignment="1"/>
    <xf numFmtId="0" fontId="22" fillId="18" borderId="1" xfId="0" applyFont="1" applyFill="1" applyBorder="1" applyAlignment="1">
      <alignment horizontal="center"/>
    </xf>
    <xf numFmtId="0" fontId="22" fillId="17" borderId="1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16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16" fillId="3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/>
    <xf numFmtId="0" fontId="0" fillId="0" borderId="0" xfId="0"/>
    <xf numFmtId="0" fontId="22" fillId="0" borderId="1" xfId="0" applyFont="1" applyBorder="1" applyAlignment="1">
      <alignment horizontal="center"/>
    </xf>
    <xf numFmtId="0" fontId="23" fillId="0" borderId="0" xfId="0" applyFont="1" applyFill="1"/>
    <xf numFmtId="0" fontId="16" fillId="15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22" fillId="13" borderId="3" xfId="0" applyFont="1" applyFill="1" applyBorder="1"/>
    <xf numFmtId="0" fontId="5" fillId="13" borderId="9" xfId="0" applyFont="1" applyFill="1" applyBorder="1"/>
    <xf numFmtId="0" fontId="5" fillId="13" borderId="4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2" fillId="25" borderId="1" xfId="0" applyFont="1" applyFill="1" applyBorder="1" applyAlignment="1">
      <alignment horizontal="center" vertical="center"/>
    </xf>
    <xf numFmtId="0" fontId="42" fillId="0" borderId="1" xfId="0" applyFont="1" applyBorder="1"/>
    <xf numFmtId="0" fontId="30" fillId="0" borderId="0" xfId="0" applyFont="1" applyBorder="1" applyAlignment="1"/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3" fontId="2" fillId="11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21" fillId="0" borderId="2" xfId="0" applyFont="1" applyBorder="1" applyAlignment="1"/>
    <xf numFmtId="0" fontId="38" fillId="0" borderId="0" xfId="0" applyFont="1"/>
    <xf numFmtId="0" fontId="21" fillId="0" borderId="0" xfId="0" applyFont="1" applyBorder="1" applyAlignment="1"/>
    <xf numFmtId="3" fontId="21" fillId="0" borderId="0" xfId="0" applyNumberFormat="1" applyFont="1" applyFill="1" applyBorder="1" applyAlignment="1">
      <alignment horizontal="center"/>
    </xf>
    <xf numFmtId="3" fontId="2" fillId="33" borderId="1" xfId="0" applyNumberFormat="1" applyFont="1" applyFill="1" applyBorder="1" applyAlignment="1">
      <alignment horizontal="center"/>
    </xf>
    <xf numFmtId="3" fontId="2" fillId="13" borderId="1" xfId="0" applyNumberFormat="1" applyFont="1" applyFill="1" applyBorder="1" applyAlignment="1">
      <alignment horizontal="center"/>
    </xf>
    <xf numFmtId="3" fontId="2" fillId="34" borderId="1" xfId="0" applyNumberFormat="1" applyFont="1" applyFill="1" applyBorder="1" applyAlignment="1">
      <alignment horizontal="center"/>
    </xf>
    <xf numFmtId="3" fontId="2" fillId="22" borderId="1" xfId="0" applyNumberFormat="1" applyFont="1" applyFill="1" applyBorder="1" applyAlignment="1">
      <alignment horizontal="center"/>
    </xf>
    <xf numFmtId="3" fontId="2" fillId="30" borderId="1" xfId="0" applyNumberFormat="1" applyFont="1" applyFill="1" applyBorder="1" applyAlignment="1">
      <alignment horizontal="center"/>
    </xf>
    <xf numFmtId="3" fontId="2" fillId="15" borderId="1" xfId="0" applyNumberFormat="1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3" fontId="2" fillId="35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2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0" fillId="11" borderId="0" xfId="0" applyFill="1"/>
    <xf numFmtId="0" fontId="23" fillId="11" borderId="0" xfId="0" applyFont="1" applyFill="1"/>
    <xf numFmtId="0" fontId="26" fillId="11" borderId="0" xfId="0" applyFont="1" applyFill="1" applyBorder="1" applyAlignment="1"/>
    <xf numFmtId="0" fontId="52" fillId="30" borderId="0" xfId="0" applyFont="1" applyFill="1"/>
    <xf numFmtId="0" fontId="23" fillId="30" borderId="0" xfId="0" applyFont="1" applyFill="1"/>
    <xf numFmtId="0" fontId="53" fillId="30" borderId="0" xfId="0" applyFont="1" applyFill="1"/>
    <xf numFmtId="0" fontId="54" fillId="30" borderId="0" xfId="0" applyFont="1" applyFill="1"/>
    <xf numFmtId="0" fontId="2" fillId="0" borderId="0" xfId="0" applyFont="1"/>
    <xf numFmtId="0" fontId="30" fillId="2" borderId="3" xfId="0" applyFont="1" applyFill="1" applyBorder="1"/>
    <xf numFmtId="0" fontId="30" fillId="2" borderId="9" xfId="0" applyFont="1" applyFill="1" applyBorder="1"/>
    <xf numFmtId="0" fontId="26" fillId="2" borderId="9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0" fillId="17" borderId="0" xfId="0" applyFont="1" applyFill="1"/>
    <xf numFmtId="0" fontId="0" fillId="17" borderId="0" xfId="0" applyFill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/>
    <xf numFmtId="0" fontId="22" fillId="0" borderId="10" xfId="0" applyFont="1" applyBorder="1" applyAlignment="1">
      <alignment horizontal="center"/>
    </xf>
    <xf numFmtId="0" fontId="42" fillId="0" borderId="1" xfId="0" applyFont="1" applyBorder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56" fillId="34" borderId="1" xfId="0" applyFont="1" applyFill="1" applyBorder="1" applyAlignment="1">
      <alignment horizontal="center"/>
    </xf>
    <xf numFmtId="0" fontId="45" fillId="25" borderId="1" xfId="0" applyFont="1" applyFill="1" applyBorder="1" applyAlignment="1">
      <alignment horizontal="center"/>
    </xf>
    <xf numFmtId="0" fontId="56" fillId="5" borderId="1" xfId="0" applyFont="1" applyFill="1" applyBorder="1" applyAlignment="1">
      <alignment horizontal="center"/>
    </xf>
    <xf numFmtId="0" fontId="56" fillId="7" borderId="1" xfId="0" applyFont="1" applyFill="1" applyBorder="1" applyAlignment="1">
      <alignment horizontal="center"/>
    </xf>
    <xf numFmtId="0" fontId="56" fillId="37" borderId="1" xfId="0" applyFont="1" applyFill="1" applyBorder="1" applyAlignment="1">
      <alignment horizontal="center"/>
    </xf>
    <xf numFmtId="0" fontId="56" fillId="16" borderId="1" xfId="0" applyFont="1" applyFill="1" applyBorder="1" applyAlignment="1">
      <alignment horizontal="center"/>
    </xf>
    <xf numFmtId="0" fontId="56" fillId="36" borderId="1" xfId="0" applyFont="1" applyFill="1" applyBorder="1" applyAlignment="1">
      <alignment horizontal="center"/>
    </xf>
    <xf numFmtId="0" fontId="56" fillId="15" borderId="1" xfId="0" applyFont="1" applyFill="1" applyBorder="1" applyAlignment="1">
      <alignment horizontal="center"/>
    </xf>
    <xf numFmtId="0" fontId="56" fillId="27" borderId="1" xfId="0" applyFont="1" applyFill="1" applyBorder="1" applyAlignment="1">
      <alignment horizontal="center"/>
    </xf>
    <xf numFmtId="0" fontId="56" fillId="18" borderId="1" xfId="0" applyFont="1" applyFill="1" applyBorder="1" applyAlignment="1">
      <alignment horizontal="center"/>
    </xf>
    <xf numFmtId="0" fontId="56" fillId="38" borderId="1" xfId="0" applyFont="1" applyFill="1" applyBorder="1" applyAlignment="1">
      <alignment horizontal="center"/>
    </xf>
    <xf numFmtId="0" fontId="43" fillId="0" borderId="1" xfId="0" applyFont="1" applyBorder="1"/>
    <xf numFmtId="0" fontId="56" fillId="3" borderId="1" xfId="0" applyFont="1" applyFill="1" applyBorder="1" applyAlignment="1">
      <alignment horizontal="center"/>
    </xf>
    <xf numFmtId="0" fontId="56" fillId="25" borderId="1" xfId="0" applyFont="1" applyFill="1" applyBorder="1" applyAlignment="1">
      <alignment horizontal="center"/>
    </xf>
    <xf numFmtId="0" fontId="56" fillId="15" borderId="1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left"/>
    </xf>
    <xf numFmtId="3" fontId="0" fillId="3" borderId="0" xfId="0" applyNumberFormat="1" applyFill="1"/>
    <xf numFmtId="3" fontId="43" fillId="25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3" fillId="34" borderId="1" xfId="0" applyNumberFormat="1" applyFont="1" applyFill="1" applyBorder="1" applyAlignment="1">
      <alignment vertical="center"/>
    </xf>
    <xf numFmtId="3" fontId="43" fillId="16" borderId="1" xfId="0" applyNumberFormat="1" applyFont="1" applyFill="1" applyBorder="1" applyAlignment="1">
      <alignment horizontal="center" vertical="center"/>
    </xf>
    <xf numFmtId="3" fontId="43" fillId="5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 wrapText="1"/>
    </xf>
    <xf numFmtId="3" fontId="43" fillId="37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>
      <alignment horizontal="center" vertical="center"/>
    </xf>
    <xf numFmtId="3" fontId="57" fillId="36" borderId="1" xfId="0" applyNumberFormat="1" applyFont="1" applyFill="1" applyBorder="1" applyAlignment="1">
      <alignment horizontal="center" vertical="center"/>
    </xf>
    <xf numFmtId="3" fontId="57" fillId="27" borderId="1" xfId="0" applyNumberFormat="1" applyFont="1" applyFill="1" applyBorder="1" applyAlignment="1">
      <alignment horizontal="center" vertical="center"/>
    </xf>
    <xf numFmtId="3" fontId="57" fillId="18" borderId="1" xfId="0" applyNumberFormat="1" applyFont="1" applyFill="1" applyBorder="1" applyAlignment="1">
      <alignment horizontal="center" vertical="center"/>
    </xf>
    <xf numFmtId="3" fontId="57" fillId="38" borderId="1" xfId="0" applyNumberFormat="1" applyFont="1" applyFill="1" applyBorder="1" applyAlignment="1">
      <alignment horizontal="center" vertical="center"/>
    </xf>
    <xf numFmtId="3" fontId="57" fillId="3" borderId="1" xfId="0" applyNumberFormat="1" applyFont="1" applyFill="1" applyBorder="1" applyAlignment="1">
      <alignment horizontal="center" vertical="center"/>
    </xf>
    <xf numFmtId="3" fontId="57" fillId="25" borderId="1" xfId="0" applyNumberFormat="1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center" vertical="center"/>
    </xf>
    <xf numFmtId="3" fontId="57" fillId="15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16" fillId="16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5" fillId="0" borderId="0" xfId="0" applyFont="1"/>
    <xf numFmtId="0" fontId="51" fillId="30" borderId="1" xfId="0" applyFont="1" applyFill="1" applyBorder="1" applyAlignment="1">
      <alignment horizontal="center" vertical="center" wrapText="1"/>
    </xf>
    <xf numFmtId="0" fontId="51" fillId="30" borderId="1" xfId="0" applyFont="1" applyFill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 wrapText="1"/>
    </xf>
    <xf numFmtId="0" fontId="61" fillId="0" borderId="1" xfId="0" applyNumberFormat="1" applyFont="1" applyBorder="1" applyAlignment="1">
      <alignment horizontal="center" vertical="center"/>
    </xf>
    <xf numFmtId="0" fontId="61" fillId="0" borderId="1" xfId="0" applyNumberFormat="1" applyFont="1" applyBorder="1" applyAlignment="1">
      <alignment horizontal="center" vertical="center" wrapText="1"/>
    </xf>
    <xf numFmtId="0" fontId="61" fillId="0" borderId="1" xfId="0" quotePrefix="1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61" fillId="0" borderId="1" xfId="0" applyNumberFormat="1" applyFont="1" applyFill="1" applyBorder="1" applyAlignment="1">
      <alignment horizontal="center" vertical="center"/>
    </xf>
    <xf numFmtId="0" fontId="61" fillId="0" borderId="1" xfId="0" quotePrefix="1" applyNumberFormat="1" applyFont="1" applyFill="1" applyBorder="1" applyAlignment="1">
      <alignment horizontal="center" vertical="center"/>
    </xf>
    <xf numFmtId="0" fontId="58" fillId="20" borderId="0" xfId="0" applyFont="1" applyFill="1" applyAlignment="1">
      <alignment horizontal="left"/>
    </xf>
    <xf numFmtId="0" fontId="62" fillId="0" borderId="1" xfId="0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/>
    <xf numFmtId="0" fontId="48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60" fillId="30" borderId="10" xfId="0" applyFont="1" applyFill="1" applyBorder="1" applyAlignment="1">
      <alignment horizontal="center" vertical="center"/>
    </xf>
    <xf numFmtId="0" fontId="51" fillId="30" borderId="5" xfId="0" applyFont="1" applyFill="1" applyBorder="1" applyAlignment="1">
      <alignment horizontal="center"/>
    </xf>
    <xf numFmtId="0" fontId="51" fillId="30" borderId="6" xfId="0" applyFont="1" applyFill="1" applyBorder="1" applyAlignment="1">
      <alignment horizontal="center"/>
    </xf>
    <xf numFmtId="0" fontId="60" fillId="30" borderId="11" xfId="0" applyFont="1" applyFill="1" applyBorder="1" applyAlignment="1">
      <alignment horizontal="center" vertical="center"/>
    </xf>
    <xf numFmtId="0" fontId="51" fillId="30" borderId="7" xfId="0" applyFont="1" applyFill="1" applyBorder="1" applyAlignment="1">
      <alignment horizontal="center"/>
    </xf>
    <xf numFmtId="0" fontId="51" fillId="30" borderId="8" xfId="0" applyFont="1" applyFill="1" applyBorder="1" applyAlignment="1">
      <alignment horizontal="center"/>
    </xf>
    <xf numFmtId="0" fontId="60" fillId="0" borderId="11" xfId="0" applyFont="1" applyBorder="1" applyAlignment="1">
      <alignment horizontal="center" vertical="center"/>
    </xf>
    <xf numFmtId="0" fontId="61" fillId="0" borderId="11" xfId="0" applyNumberFormat="1" applyFont="1" applyBorder="1" applyAlignment="1">
      <alignment horizontal="center" vertical="center"/>
    </xf>
    <xf numFmtId="0" fontId="61" fillId="0" borderId="11" xfId="0" applyNumberFormat="1" applyFont="1" applyBorder="1" applyAlignment="1">
      <alignment horizontal="center" vertical="center" wrapText="1"/>
    </xf>
    <xf numFmtId="0" fontId="61" fillId="0" borderId="11" xfId="0" applyNumberFormat="1" applyFont="1" applyFill="1" applyBorder="1" applyAlignment="1">
      <alignment horizontal="center" vertical="center"/>
    </xf>
    <xf numFmtId="0" fontId="23" fillId="30" borderId="1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4" fillId="27" borderId="1" xfId="0" applyFont="1" applyFill="1" applyBorder="1" applyAlignment="1">
      <alignment horizontal="center" wrapText="1"/>
    </xf>
    <xf numFmtId="0" fontId="28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34" fillId="0" borderId="0" xfId="0" applyFont="1"/>
    <xf numFmtId="0" fontId="14" fillId="0" borderId="0" xfId="0" applyFont="1" applyFill="1" applyAlignment="1">
      <alignment horizontal="left"/>
    </xf>
    <xf numFmtId="0" fontId="34" fillId="0" borderId="1" xfId="0" applyFont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30" fillId="0" borderId="0" xfId="0" applyFont="1" applyBorder="1" applyAlignment="1"/>
    <xf numFmtId="0" fontId="64" fillId="22" borderId="3" xfId="0" applyFont="1" applyFill="1" applyBorder="1"/>
    <xf numFmtId="0" fontId="64" fillId="22" borderId="9" xfId="0" applyFont="1" applyFill="1" applyBorder="1"/>
    <xf numFmtId="0" fontId="23" fillId="22" borderId="9" xfId="0" applyFont="1" applyFill="1" applyBorder="1"/>
    <xf numFmtId="0" fontId="0" fillId="22" borderId="4" xfId="0" applyFill="1" applyBorder="1"/>
    <xf numFmtId="0" fontId="21" fillId="0" borderId="2" xfId="0" applyFont="1" applyBorder="1" applyAlignment="1">
      <alignment horizontal="center"/>
    </xf>
    <xf numFmtId="0" fontId="0" fillId="2" borderId="0" xfId="0" applyFont="1" applyFill="1"/>
    <xf numFmtId="0" fontId="2" fillId="0" borderId="0" xfId="0" applyFont="1" applyBorder="1" applyAlignment="1">
      <alignment horizontal="left"/>
    </xf>
    <xf numFmtId="0" fontId="9" fillId="15" borderId="3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6" fillId="12" borderId="3" xfId="0" applyFont="1" applyFill="1" applyBorder="1" applyAlignment="1">
      <alignment wrapText="1"/>
    </xf>
    <xf numFmtId="0" fontId="16" fillId="12" borderId="4" xfId="0" applyFont="1" applyFill="1" applyBorder="1" applyAlignment="1">
      <alignment wrapText="1"/>
    </xf>
    <xf numFmtId="0" fontId="8" fillId="16" borderId="3" xfId="0" applyFont="1" applyFill="1" applyBorder="1" applyAlignment="1">
      <alignment horizontal="center"/>
    </xf>
    <xf numFmtId="0" fontId="8" fillId="16" borderId="9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wrapText="1"/>
    </xf>
    <xf numFmtId="0" fontId="14" fillId="12" borderId="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64" fontId="11" fillId="0" borderId="3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0" fontId="8" fillId="16" borderId="3" xfId="0" applyFont="1" applyFill="1" applyBorder="1" applyAlignment="1">
      <alignment horizontal="center" wrapText="1"/>
    </xf>
    <xf numFmtId="0" fontId="8" fillId="16" borderId="9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5" fillId="0" borderId="9" xfId="0" applyNumberFormat="1" applyFont="1" applyFill="1" applyBorder="1" applyAlignment="1">
      <alignment horizontal="center" wrapText="1"/>
    </xf>
    <xf numFmtId="3" fontId="15" fillId="0" borderId="4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59" fillId="20" borderId="0" xfId="0" applyFont="1" applyFill="1" applyBorder="1" applyAlignment="1">
      <alignment horizontal="center" vertical="center"/>
    </xf>
    <xf numFmtId="0" fontId="16" fillId="30" borderId="1" xfId="0" applyFont="1" applyFill="1" applyBorder="1" applyAlignment="1">
      <alignment horizontal="center" vertical="center"/>
    </xf>
    <xf numFmtId="0" fontId="51" fillId="30" borderId="1" xfId="0" applyFont="1" applyFill="1" applyBorder="1" applyAlignment="1">
      <alignment horizontal="center" vertical="center" wrapText="1"/>
    </xf>
    <xf numFmtId="0" fontId="14" fillId="30" borderId="1" xfId="0" applyFont="1" applyFill="1" applyBorder="1" applyAlignment="1">
      <alignment horizontal="center" vertical="center"/>
    </xf>
    <xf numFmtId="0" fontId="59" fillId="20" borderId="9" xfId="0" applyFont="1" applyFill="1" applyBorder="1" applyAlignment="1">
      <alignment horizontal="center"/>
    </xf>
    <xf numFmtId="0" fontId="59" fillId="20" borderId="4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21" borderId="3" xfId="0" applyFont="1" applyFill="1" applyBorder="1" applyAlignment="1">
      <alignment horizontal="center"/>
    </xf>
    <xf numFmtId="0" fontId="16" fillId="21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6" fillId="17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/>
    </xf>
    <xf numFmtId="0" fontId="26" fillId="29" borderId="5" xfId="0" applyFont="1" applyFill="1" applyBorder="1" applyAlignment="1">
      <alignment vertical="center"/>
    </xf>
    <xf numFmtId="0" fontId="26" fillId="29" borderId="6" xfId="0" applyFont="1" applyFill="1" applyBorder="1" applyAlignment="1">
      <alignment vertical="center"/>
    </xf>
    <xf numFmtId="0" fontId="26" fillId="29" borderId="7" xfId="0" applyFont="1" applyFill="1" applyBorder="1" applyAlignment="1">
      <alignment vertical="center"/>
    </xf>
    <xf numFmtId="0" fontId="26" fillId="29" borderId="8" xfId="0" applyFont="1" applyFill="1" applyBorder="1" applyAlignment="1">
      <alignment vertical="center"/>
    </xf>
    <xf numFmtId="0" fontId="26" fillId="26" borderId="15" xfId="0" applyFont="1" applyFill="1" applyBorder="1" applyAlignment="1">
      <alignment horizontal="center" wrapText="1"/>
    </xf>
    <xf numFmtId="0" fontId="26" fillId="26" borderId="0" xfId="0" applyFont="1" applyFill="1" applyBorder="1" applyAlignment="1">
      <alignment horizont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9" fillId="28" borderId="3" xfId="0" applyFont="1" applyFill="1" applyBorder="1" applyAlignment="1">
      <alignment horizontal="center"/>
    </xf>
    <xf numFmtId="0" fontId="29" fillId="28" borderId="9" xfId="0" applyFont="1" applyFill="1" applyBorder="1" applyAlignment="1">
      <alignment horizontal="center"/>
    </xf>
    <xf numFmtId="0" fontId="29" fillId="28" borderId="4" xfId="0" applyFont="1" applyFill="1" applyBorder="1" applyAlignment="1">
      <alignment horizontal="center"/>
    </xf>
    <xf numFmtId="0" fontId="30" fillId="24" borderId="15" xfId="0" applyFont="1" applyFill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0" fontId="30" fillId="24" borderId="15" xfId="0" applyFont="1" applyFill="1" applyBorder="1"/>
    <xf numFmtId="0" fontId="30" fillId="24" borderId="0" xfId="0" applyFont="1" applyFill="1" applyBorder="1"/>
    <xf numFmtId="0" fontId="2" fillId="24" borderId="15" xfId="0" applyFont="1" applyFill="1" applyBorder="1"/>
    <xf numFmtId="0" fontId="2" fillId="24" borderId="0" xfId="0" applyFont="1" applyFill="1" applyBorder="1"/>
    <xf numFmtId="0" fontId="22" fillId="24" borderId="15" xfId="0" applyFont="1" applyFill="1" applyBorder="1"/>
    <xf numFmtId="0" fontId="22" fillId="24" borderId="0" xfId="0" applyFont="1" applyFill="1" applyBorder="1"/>
    <xf numFmtId="0" fontId="0" fillId="0" borderId="1" xfId="0" applyBorder="1" applyAlignment="1">
      <alignment horizontal="center"/>
    </xf>
    <xf numFmtId="0" fontId="16" fillId="27" borderId="7" xfId="0" applyFont="1" applyFill="1" applyBorder="1" applyAlignment="1">
      <alignment horizontal="center" vertical="center"/>
    </xf>
    <xf numFmtId="0" fontId="16" fillId="27" borderId="2" xfId="0" applyFont="1" applyFill="1" applyBorder="1" applyAlignment="1">
      <alignment horizontal="center" vertical="center"/>
    </xf>
    <xf numFmtId="0" fontId="16" fillId="27" borderId="8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6" fillId="13" borderId="3" xfId="0" applyFont="1" applyFill="1" applyBorder="1" applyAlignment="1">
      <alignment horizontal="center" wrapText="1"/>
    </xf>
    <xf numFmtId="0" fontId="26" fillId="13" borderId="9" xfId="0" applyFont="1" applyFill="1" applyBorder="1" applyAlignment="1">
      <alignment horizontal="center" wrapText="1"/>
    </xf>
    <xf numFmtId="0" fontId="26" fillId="13" borderId="4" xfId="0" applyFont="1" applyFill="1" applyBorder="1" applyAlignment="1">
      <alignment horizontal="center" wrapText="1"/>
    </xf>
    <xf numFmtId="0" fontId="26" fillId="14" borderId="0" xfId="0" applyFont="1" applyFill="1" applyBorder="1" applyAlignment="1">
      <alignment horizontal="center" wrapText="1"/>
    </xf>
    <xf numFmtId="0" fontId="26" fillId="24" borderId="3" xfId="0" applyFont="1" applyFill="1" applyBorder="1" applyAlignment="1">
      <alignment horizontal="center" vertical="center" wrapText="1"/>
    </xf>
    <xf numFmtId="0" fontId="26" fillId="24" borderId="9" xfId="0" applyFont="1" applyFill="1" applyBorder="1" applyAlignment="1">
      <alignment horizontal="center" vertical="center" wrapText="1"/>
    </xf>
    <xf numFmtId="0" fontId="26" fillId="24" borderId="4" xfId="0" applyFont="1" applyFill="1" applyBorder="1" applyAlignment="1">
      <alignment horizontal="center" vertical="center" wrapText="1"/>
    </xf>
    <xf numFmtId="0" fontId="29" fillId="14" borderId="0" xfId="0" applyFont="1" applyFill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center"/>
    </xf>
    <xf numFmtId="0" fontId="26" fillId="21" borderId="3" xfId="0" applyFont="1" applyFill="1" applyBorder="1" applyAlignment="1">
      <alignment horizontal="center" vertical="center" wrapText="1"/>
    </xf>
    <xf numFmtId="0" fontId="26" fillId="21" borderId="9" xfId="0" applyFont="1" applyFill="1" applyBorder="1" applyAlignment="1">
      <alignment horizontal="center" vertical="center" wrapText="1"/>
    </xf>
    <xf numFmtId="0" fontId="26" fillId="21" borderId="4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wrapText="1"/>
    </xf>
    <xf numFmtId="0" fontId="32" fillId="0" borderId="9" xfId="0" applyFont="1" applyBorder="1"/>
    <xf numFmtId="0" fontId="32" fillId="0" borderId="4" xfId="0" applyFont="1" applyBorder="1"/>
    <xf numFmtId="0" fontId="26" fillId="15" borderId="3" xfId="0" applyFont="1" applyFill="1" applyBorder="1" applyAlignment="1">
      <alignment horizontal="center" wrapText="1"/>
    </xf>
    <xf numFmtId="0" fontId="26" fillId="15" borderId="9" xfId="0" applyFont="1" applyFill="1" applyBorder="1" applyAlignment="1">
      <alignment horizontal="center" wrapText="1"/>
    </xf>
    <xf numFmtId="0" fontId="26" fillId="15" borderId="4" xfId="0" applyFont="1" applyFill="1" applyBorder="1" applyAlignment="1">
      <alignment horizontal="center" wrapText="1"/>
    </xf>
    <xf numFmtId="0" fontId="16" fillId="20" borderId="2" xfId="0" applyFont="1" applyFill="1" applyBorder="1" applyAlignment="1">
      <alignment horizontal="center" vertical="center"/>
    </xf>
    <xf numFmtId="0" fontId="16" fillId="20" borderId="8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2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6" fillId="23" borderId="1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6" fillId="22" borderId="9" xfId="0" applyFont="1" applyFill="1" applyBorder="1" applyAlignment="1">
      <alignment horizontal="center" vertical="center"/>
    </xf>
    <xf numFmtId="0" fontId="26" fillId="22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6" fillId="21" borderId="3" xfId="0" applyFont="1" applyFill="1" applyBorder="1" applyAlignment="1">
      <alignment horizontal="center" wrapText="1"/>
    </xf>
    <xf numFmtId="0" fontId="26" fillId="21" borderId="9" xfId="0" applyFont="1" applyFill="1" applyBorder="1" applyAlignment="1">
      <alignment horizontal="center" wrapText="1"/>
    </xf>
    <xf numFmtId="0" fontId="26" fillId="21" borderId="4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9" fillId="18" borderId="0" xfId="0" applyFont="1" applyFill="1" applyAlignment="1">
      <alignment horizontal="center"/>
    </xf>
    <xf numFmtId="0" fontId="35" fillId="20" borderId="0" xfId="0" applyFont="1" applyFill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2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34" fillId="0" borderId="1" xfId="0" applyNumberFormat="1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34" fillId="0" borderId="1" xfId="0" applyNumberFormat="1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6" fillId="27" borderId="3" xfId="0" applyFont="1" applyFill="1" applyBorder="1" applyAlignment="1">
      <alignment horizontal="center" vertical="center"/>
    </xf>
    <xf numFmtId="0" fontId="16" fillId="27" borderId="9" xfId="0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horizontal="center" vertical="center"/>
    </xf>
    <xf numFmtId="0" fontId="14" fillId="27" borderId="3" xfId="0" applyFont="1" applyFill="1" applyBorder="1" applyAlignment="1">
      <alignment horizontal="center" vertical="center"/>
    </xf>
    <xf numFmtId="0" fontId="14" fillId="27" borderId="9" xfId="0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wrapText="1"/>
    </xf>
    <xf numFmtId="0" fontId="28" fillId="0" borderId="3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3" xfId="0" applyFont="1" applyBorder="1" applyAlignment="1">
      <alignment horizontal="left"/>
    </xf>
    <xf numFmtId="0" fontId="14" fillId="12" borderId="1" xfId="0" applyFont="1" applyFill="1" applyBorder="1" applyAlignment="1">
      <alignment horizontal="center"/>
    </xf>
    <xf numFmtId="164" fontId="14" fillId="27" borderId="1" xfId="0" applyNumberFormat="1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2" fillId="24" borderId="3" xfId="0" applyFont="1" applyFill="1" applyBorder="1" applyAlignment="1">
      <alignment horizontal="center"/>
    </xf>
    <xf numFmtId="0" fontId="22" fillId="24" borderId="9" xfId="0" applyFont="1" applyFill="1" applyBorder="1" applyAlignment="1">
      <alignment horizontal="center"/>
    </xf>
    <xf numFmtId="0" fontId="22" fillId="24" borderId="4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 vertical="top" wrapText="1"/>
    </xf>
    <xf numFmtId="0" fontId="16" fillId="20" borderId="9" xfId="0" applyFont="1" applyFill="1" applyBorder="1" applyAlignment="1">
      <alignment horizontal="center" vertical="top" wrapText="1"/>
    </xf>
    <xf numFmtId="0" fontId="16" fillId="20" borderId="4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22" borderId="3" xfId="0" applyFont="1" applyFill="1" applyBorder="1" applyAlignment="1">
      <alignment horizontal="center"/>
    </xf>
    <xf numFmtId="0" fontId="22" fillId="22" borderId="9" xfId="0" applyFont="1" applyFill="1" applyBorder="1" applyAlignment="1">
      <alignment horizontal="center"/>
    </xf>
    <xf numFmtId="0" fontId="22" fillId="22" borderId="4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30" fillId="0" borderId="0" xfId="0" applyFont="1" applyBorder="1" applyAlignment="1"/>
    <xf numFmtId="0" fontId="26" fillId="32" borderId="3" xfId="0" applyFont="1" applyFill="1" applyBorder="1" applyAlignment="1">
      <alignment horizontal="center"/>
    </xf>
    <xf numFmtId="0" fontId="26" fillId="32" borderId="9" xfId="0" applyFont="1" applyFill="1" applyBorder="1" applyAlignment="1">
      <alignment horizontal="center"/>
    </xf>
    <xf numFmtId="0" fontId="26" fillId="32" borderId="4" xfId="0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26" fillId="24" borderId="3" xfId="0" applyFont="1" applyFill="1" applyBorder="1" applyAlignment="1">
      <alignment horizontal="center"/>
    </xf>
    <xf numFmtId="0" fontId="26" fillId="24" borderId="9" xfId="0" applyFont="1" applyFill="1" applyBorder="1" applyAlignment="1">
      <alignment horizontal="center"/>
    </xf>
    <xf numFmtId="0" fontId="26" fillId="24" borderId="4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23" fillId="0" borderId="1" xfId="0" applyFont="1" applyBorder="1" applyAlignment="1"/>
    <xf numFmtId="0" fontId="16" fillId="15" borderId="3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Border="1"/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6" fillId="31" borderId="3" xfId="0" applyFont="1" applyFill="1" applyBorder="1" applyAlignment="1">
      <alignment horizontal="center"/>
    </xf>
    <xf numFmtId="0" fontId="26" fillId="31" borderId="9" xfId="0" applyFont="1" applyFill="1" applyBorder="1" applyAlignment="1">
      <alignment horizontal="center"/>
    </xf>
    <xf numFmtId="0" fontId="26" fillId="31" borderId="4" xfId="0" applyFont="1" applyFill="1" applyBorder="1" applyAlignment="1">
      <alignment horizontal="center"/>
    </xf>
    <xf numFmtId="0" fontId="22" fillId="14" borderId="3" xfId="0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2" fillId="21" borderId="3" xfId="0" applyFont="1" applyFill="1" applyBorder="1" applyAlignment="1">
      <alignment horizontal="center"/>
    </xf>
    <xf numFmtId="0" fontId="22" fillId="21" borderId="9" xfId="0" applyFont="1" applyFill="1" applyBorder="1" applyAlignment="1">
      <alignment horizontal="center"/>
    </xf>
    <xf numFmtId="0" fontId="22" fillId="21" borderId="4" xfId="0" applyFont="1" applyFill="1" applyBorder="1" applyAlignment="1">
      <alignment horizontal="center"/>
    </xf>
    <xf numFmtId="0" fontId="22" fillId="30" borderId="3" xfId="0" applyFont="1" applyFill="1" applyBorder="1" applyAlignment="1"/>
    <xf numFmtId="0" fontId="22" fillId="30" borderId="9" xfId="0" applyFont="1" applyFill="1" applyBorder="1" applyAlignment="1"/>
    <xf numFmtId="0" fontId="22" fillId="30" borderId="4" xfId="0" applyFont="1" applyFill="1" applyBorder="1" applyAlignment="1"/>
    <xf numFmtId="0" fontId="16" fillId="5" borderId="7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40" fillId="0" borderId="10" xfId="0" applyFont="1" applyBorder="1" applyAlignment="1">
      <alignment horizontal="center" vertical="center" textRotation="255" wrapText="1"/>
    </xf>
    <xf numFmtId="0" fontId="40" fillId="0" borderId="12" xfId="0" applyFont="1" applyBorder="1" applyAlignment="1">
      <alignment horizontal="center" vertical="center" textRotation="255" wrapText="1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2" fontId="16" fillId="21" borderId="10" xfId="0" applyNumberFormat="1" applyFont="1" applyFill="1" applyBorder="1" applyAlignment="1">
      <alignment horizontal="center" vertical="top" wrapText="1"/>
    </xf>
    <xf numFmtId="2" fontId="16" fillId="21" borderId="11" xfId="0" applyNumberFormat="1" applyFont="1" applyFill="1" applyBorder="1" applyAlignment="1">
      <alignment horizontal="center" vertical="top" wrapText="1"/>
    </xf>
    <xf numFmtId="0" fontId="16" fillId="21" borderId="3" xfId="0" applyFont="1" applyFill="1" applyBorder="1" applyAlignment="1">
      <alignment horizontal="center" vertical="top" wrapText="1"/>
    </xf>
    <xf numFmtId="0" fontId="16" fillId="21" borderId="9" xfId="0" applyFont="1" applyFill="1" applyBorder="1" applyAlignment="1">
      <alignment horizontal="center" vertical="top" wrapText="1"/>
    </xf>
    <xf numFmtId="0" fontId="16" fillId="21" borderId="4" xfId="0" applyFont="1" applyFill="1" applyBorder="1" applyAlignment="1">
      <alignment horizontal="center" vertical="top" wrapText="1"/>
    </xf>
    <xf numFmtId="0" fontId="22" fillId="34" borderId="3" xfId="0" applyFont="1" applyFill="1" applyBorder="1" applyAlignment="1">
      <alignment horizontal="center" vertical="center" wrapText="1"/>
    </xf>
    <xf numFmtId="0" fontId="22" fillId="34" borderId="9" xfId="0" applyFont="1" applyFill="1" applyBorder="1" applyAlignment="1">
      <alignment horizontal="center" vertical="center" wrapText="1"/>
    </xf>
    <xf numFmtId="0" fontId="22" fillId="34" borderId="4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41" fillId="30" borderId="9" xfId="0" applyFont="1" applyFill="1" applyBorder="1" applyAlignment="1">
      <alignment horizontal="center"/>
    </xf>
    <xf numFmtId="0" fontId="41" fillId="30" borderId="4" xfId="0" applyFont="1" applyFill="1" applyBorder="1" applyAlignment="1">
      <alignment horizontal="center"/>
    </xf>
    <xf numFmtId="0" fontId="16" fillId="30" borderId="10" xfId="0" applyFont="1" applyFill="1" applyBorder="1" applyAlignment="1">
      <alignment horizontal="center" vertical="center"/>
    </xf>
    <xf numFmtId="0" fontId="16" fillId="30" borderId="11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26" fillId="19" borderId="3" xfId="0" applyFont="1" applyFill="1" applyBorder="1" applyAlignment="1">
      <alignment horizontal="center" wrapText="1"/>
    </xf>
    <xf numFmtId="0" fontId="26" fillId="19" borderId="9" xfId="0" applyFont="1" applyFill="1" applyBorder="1" applyAlignment="1">
      <alignment horizontal="center" wrapText="1"/>
    </xf>
    <xf numFmtId="0" fontId="26" fillId="19" borderId="4" xfId="0" applyFont="1" applyFill="1" applyBorder="1" applyAlignment="1">
      <alignment horizontal="center" wrapText="1"/>
    </xf>
    <xf numFmtId="0" fontId="16" fillId="36" borderId="1" xfId="0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55" fillId="20" borderId="1" xfId="0" applyFont="1" applyFill="1" applyBorder="1" applyAlignment="1">
      <alignment horizontal="center"/>
    </xf>
    <xf numFmtId="0" fontId="44" fillId="4" borderId="3" xfId="0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0" fontId="55" fillId="24" borderId="1" xfId="0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99FFCC"/>
      <color rgb="FFCCCCFF"/>
      <color rgb="FF99FF66"/>
      <color rgb="FFFFFF66"/>
      <color rgb="FF66FF66"/>
      <color rgb="FFFF99CC"/>
      <color rgb="FFFF99FF"/>
      <color rgb="FF9CF977"/>
      <color rgb="FF0DD9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workbookViewId="0">
      <selection activeCell="G41" sqref="F41:G41"/>
    </sheetView>
  </sheetViews>
  <sheetFormatPr defaultRowHeight="15"/>
  <cols>
    <col min="1" max="1" width="26" customWidth="1"/>
    <col min="2" max="2" width="9.140625" customWidth="1"/>
  </cols>
  <sheetData>
    <row r="1" spans="1:14" ht="21">
      <c r="A1" s="10" t="s">
        <v>0</v>
      </c>
    </row>
    <row r="2" spans="1:14">
      <c r="A2" s="398" t="s">
        <v>1</v>
      </c>
      <c r="B2" s="398"/>
      <c r="C2" s="398"/>
      <c r="D2" s="398"/>
      <c r="E2" s="398"/>
      <c r="F2" s="398"/>
      <c r="G2" s="398"/>
      <c r="H2" s="398"/>
      <c r="I2" s="398"/>
    </row>
    <row r="3" spans="1:14">
      <c r="A3" s="8" t="s">
        <v>29</v>
      </c>
      <c r="B3" s="8"/>
      <c r="C3" s="8"/>
      <c r="D3" s="8"/>
      <c r="E3" s="8"/>
      <c r="F3" s="8"/>
      <c r="G3" s="8"/>
      <c r="H3" s="8"/>
      <c r="I3" s="8"/>
    </row>
    <row r="4" spans="1:14" s="3" customFormat="1">
      <c r="A4" s="399" t="s">
        <v>30</v>
      </c>
      <c r="B4" s="399"/>
      <c r="C4" s="399"/>
      <c r="D4" s="399"/>
      <c r="E4" s="399"/>
      <c r="F4" s="399"/>
      <c r="G4" s="399"/>
      <c r="H4" s="399"/>
      <c r="I4" s="399"/>
      <c r="J4" s="8"/>
    </row>
    <row r="5" spans="1:14">
      <c r="J5" s="7"/>
      <c r="K5" s="6"/>
      <c r="L5" s="6"/>
      <c r="M5" s="6"/>
      <c r="N5" s="6"/>
    </row>
    <row r="6" spans="1:14" ht="18.75">
      <c r="A6" s="252" t="s">
        <v>27</v>
      </c>
      <c r="B6" s="252"/>
      <c r="C6" s="252"/>
      <c r="D6" s="1"/>
    </row>
    <row r="7" spans="1:14">
      <c r="A7" s="251" t="s">
        <v>157</v>
      </c>
      <c r="B7" s="14" t="s">
        <v>2</v>
      </c>
      <c r="C7" s="14" t="s">
        <v>3</v>
      </c>
      <c r="D7" s="14" t="s">
        <v>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>
        <v>15000</v>
      </c>
      <c r="M7" s="14">
        <v>20000</v>
      </c>
    </row>
    <row r="8" spans="1:14">
      <c r="A8" s="2" t="s">
        <v>13</v>
      </c>
      <c r="B8" s="258">
        <v>9150</v>
      </c>
      <c r="C8" s="258">
        <v>12700</v>
      </c>
      <c r="D8" s="258">
        <v>16380</v>
      </c>
      <c r="E8" s="258">
        <v>19800</v>
      </c>
      <c r="F8" s="258">
        <v>23200</v>
      </c>
      <c r="G8" s="258">
        <v>26620</v>
      </c>
      <c r="H8" s="258">
        <v>30440</v>
      </c>
      <c r="I8" s="258">
        <v>34130</v>
      </c>
      <c r="J8" s="258">
        <v>37680</v>
      </c>
      <c r="K8" s="258">
        <v>40950</v>
      </c>
      <c r="L8" s="258">
        <v>60010</v>
      </c>
      <c r="M8" s="258">
        <v>78900</v>
      </c>
    </row>
    <row r="9" spans="1:14">
      <c r="A9" s="2" t="s">
        <v>14</v>
      </c>
      <c r="B9" s="259">
        <v>5870</v>
      </c>
      <c r="C9" s="259">
        <v>9010</v>
      </c>
      <c r="D9" s="259">
        <v>10920</v>
      </c>
      <c r="E9" s="259">
        <v>13650</v>
      </c>
      <c r="F9" s="259">
        <v>16380</v>
      </c>
      <c r="G9" s="259">
        <v>18020</v>
      </c>
      <c r="H9" s="259">
        <v>19520</v>
      </c>
      <c r="I9" s="259">
        <v>21840</v>
      </c>
      <c r="J9" s="259">
        <v>23480</v>
      </c>
      <c r="K9" s="259">
        <v>24570</v>
      </c>
      <c r="L9" s="259">
        <v>33450</v>
      </c>
      <c r="M9" s="259">
        <v>43680</v>
      </c>
    </row>
    <row r="10" spans="1:14">
      <c r="A10" s="13" t="s">
        <v>16</v>
      </c>
      <c r="B10" s="240">
        <v>4920</v>
      </c>
      <c r="C10" s="240">
        <v>6415</v>
      </c>
      <c r="D10" s="240">
        <v>7920</v>
      </c>
      <c r="E10" s="240">
        <v>9150</v>
      </c>
      <c r="F10" s="240">
        <v>10920</v>
      </c>
      <c r="G10" s="240">
        <v>12290</v>
      </c>
      <c r="H10" s="240">
        <v>13860</v>
      </c>
      <c r="I10" s="240">
        <v>15290</v>
      </c>
      <c r="J10" s="240">
        <v>16590</v>
      </c>
      <c r="K10" s="240">
        <v>17750</v>
      </c>
      <c r="L10" s="240">
        <v>25600</v>
      </c>
      <c r="M10" s="240">
        <v>32760</v>
      </c>
    </row>
    <row r="11" spans="1:14">
      <c r="A11" s="20" t="s">
        <v>20</v>
      </c>
      <c r="B11" s="241">
        <v>4410</v>
      </c>
      <c r="C11" s="241">
        <v>5600</v>
      </c>
      <c r="D11" s="241">
        <v>7100</v>
      </c>
      <c r="E11" s="241">
        <v>8060</v>
      </c>
      <c r="F11" s="241">
        <v>9970</v>
      </c>
      <c r="G11" s="241">
        <v>10920</v>
      </c>
      <c r="H11" s="241">
        <v>12010</v>
      </c>
      <c r="I11" s="241">
        <v>12700</v>
      </c>
      <c r="J11" s="241">
        <v>13520</v>
      </c>
      <c r="K11" s="241">
        <v>14610</v>
      </c>
      <c r="L11" s="241">
        <v>21570</v>
      </c>
      <c r="M11" s="241">
        <v>27710</v>
      </c>
    </row>
    <row r="12" spans="1:14">
      <c r="A12" s="11" t="s">
        <v>19</v>
      </c>
      <c r="B12" s="246">
        <v>4780</v>
      </c>
      <c r="C12" s="246">
        <v>6150</v>
      </c>
      <c r="D12" s="246">
        <v>7510</v>
      </c>
      <c r="E12" s="246">
        <v>8470</v>
      </c>
      <c r="F12" s="246">
        <v>10380</v>
      </c>
      <c r="G12" s="246">
        <v>11330</v>
      </c>
      <c r="H12" s="246">
        <v>12290</v>
      </c>
      <c r="I12" s="12">
        <v>12870</v>
      </c>
      <c r="J12" s="12">
        <v>13690</v>
      </c>
      <c r="K12" s="12">
        <v>14820</v>
      </c>
      <c r="L12" s="12">
        <v>21450</v>
      </c>
      <c r="M12" s="12">
        <v>27300</v>
      </c>
    </row>
    <row r="13" spans="1:14">
      <c r="A13" s="22" t="s">
        <v>18</v>
      </c>
      <c r="B13" s="242">
        <v>3360</v>
      </c>
      <c r="C13" s="242">
        <v>4410</v>
      </c>
      <c r="D13" s="242">
        <v>5050</v>
      </c>
      <c r="E13" s="242">
        <v>5870</v>
      </c>
      <c r="F13" s="242">
        <v>6550</v>
      </c>
      <c r="G13" s="242">
        <v>7240</v>
      </c>
      <c r="H13" s="242">
        <v>8060</v>
      </c>
      <c r="I13" s="242">
        <v>8740</v>
      </c>
      <c r="J13" s="242">
        <v>9420</v>
      </c>
      <c r="K13" s="242">
        <v>9970</v>
      </c>
      <c r="L13" s="242">
        <v>12700</v>
      </c>
      <c r="M13" s="242">
        <v>14610</v>
      </c>
    </row>
    <row r="14" spans="1:14">
      <c r="A14" s="24" t="s">
        <v>17</v>
      </c>
      <c r="B14" s="247">
        <v>3360</v>
      </c>
      <c r="C14" s="247">
        <v>4780</v>
      </c>
      <c r="D14" s="247">
        <v>5870</v>
      </c>
      <c r="E14" s="247">
        <v>6280</v>
      </c>
      <c r="F14" s="247">
        <v>6960</v>
      </c>
      <c r="G14" s="247">
        <v>7650</v>
      </c>
      <c r="H14" s="247">
        <v>8330</v>
      </c>
      <c r="I14" s="247">
        <v>9010</v>
      </c>
      <c r="J14" s="247">
        <v>9700</v>
      </c>
      <c r="K14" s="247">
        <v>10380</v>
      </c>
      <c r="L14" s="247">
        <v>13240</v>
      </c>
      <c r="M14" s="247">
        <v>15600</v>
      </c>
    </row>
    <row r="15" spans="1:14">
      <c r="A15" s="18" t="s">
        <v>21</v>
      </c>
      <c r="B15" s="243">
        <v>2310</v>
      </c>
      <c r="C15" s="243">
        <v>3360</v>
      </c>
      <c r="D15" s="249">
        <v>4100</v>
      </c>
      <c r="E15" s="243">
        <v>4410</v>
      </c>
      <c r="F15" s="243">
        <v>4640</v>
      </c>
      <c r="G15" s="243">
        <v>5050</v>
      </c>
      <c r="H15" s="243">
        <v>5460</v>
      </c>
      <c r="I15" s="243">
        <v>5870</v>
      </c>
      <c r="J15" s="243">
        <v>6150</v>
      </c>
      <c r="K15" s="243">
        <v>6550</v>
      </c>
      <c r="L15" s="243">
        <v>8600</v>
      </c>
      <c r="M15" s="243">
        <v>10380</v>
      </c>
    </row>
    <row r="16" spans="1:14">
      <c r="A16" s="19" t="s">
        <v>22</v>
      </c>
      <c r="B16" s="244">
        <v>2310</v>
      </c>
      <c r="C16" s="244">
        <v>3360</v>
      </c>
      <c r="D16" s="244">
        <v>4410</v>
      </c>
      <c r="E16" s="244">
        <v>5330</v>
      </c>
      <c r="F16" s="244">
        <v>5600</v>
      </c>
      <c r="G16" s="244">
        <v>5600</v>
      </c>
      <c r="H16" s="244">
        <v>6010</v>
      </c>
      <c r="I16" s="244">
        <v>6420</v>
      </c>
      <c r="J16" s="244">
        <v>6830</v>
      </c>
      <c r="K16" s="244">
        <v>7240</v>
      </c>
      <c r="L16" s="244">
        <v>9830</v>
      </c>
      <c r="M16" s="244">
        <v>12690</v>
      </c>
    </row>
    <row r="17" spans="1:14">
      <c r="A17" s="21" t="s">
        <v>15</v>
      </c>
      <c r="B17" s="245">
        <v>2630</v>
      </c>
      <c r="C17" s="245">
        <v>3570</v>
      </c>
      <c r="D17" s="245">
        <v>4410</v>
      </c>
      <c r="E17" s="245">
        <v>4610</v>
      </c>
      <c r="F17" s="245">
        <v>5050</v>
      </c>
      <c r="G17" s="245">
        <v>5600</v>
      </c>
      <c r="H17" s="245">
        <v>6010</v>
      </c>
      <c r="I17" s="245">
        <v>6420</v>
      </c>
      <c r="J17" s="245">
        <v>6830</v>
      </c>
      <c r="K17" s="245">
        <v>7240</v>
      </c>
      <c r="L17" s="245">
        <v>9830</v>
      </c>
      <c r="M17" s="245">
        <v>11200</v>
      </c>
    </row>
    <row r="18" spans="1:14">
      <c r="A18" s="23" t="s">
        <v>23</v>
      </c>
      <c r="B18" s="248">
        <v>2630</v>
      </c>
      <c r="C18" s="248">
        <v>3990</v>
      </c>
      <c r="D18" s="248">
        <v>4830</v>
      </c>
      <c r="E18" s="248">
        <v>5460</v>
      </c>
      <c r="F18" s="248">
        <v>5740</v>
      </c>
      <c r="G18" s="248">
        <v>6010</v>
      </c>
      <c r="H18" s="248">
        <v>6560</v>
      </c>
      <c r="I18" s="248">
        <v>7100</v>
      </c>
      <c r="J18" s="248">
        <v>7650</v>
      </c>
      <c r="K18" s="248">
        <v>8060</v>
      </c>
      <c r="L18" s="248">
        <v>10240</v>
      </c>
      <c r="M18" s="248">
        <v>12290</v>
      </c>
    </row>
    <row r="20" spans="1:14" ht="18.75">
      <c r="A20" s="252" t="s">
        <v>24</v>
      </c>
      <c r="B20" s="252"/>
      <c r="C20" s="252"/>
      <c r="D20" s="253"/>
      <c r="H20" s="5"/>
      <c r="I20" s="5"/>
      <c r="J20" s="5"/>
      <c r="K20" s="5"/>
    </row>
    <row r="21" spans="1:14">
      <c r="A21" s="251" t="s">
        <v>157</v>
      </c>
      <c r="B21" s="14" t="s">
        <v>2</v>
      </c>
      <c r="C21" s="14" t="s">
        <v>3</v>
      </c>
      <c r="D21" s="14" t="s">
        <v>4</v>
      </c>
      <c r="E21" s="14" t="s">
        <v>11</v>
      </c>
      <c r="F21" s="14" t="s">
        <v>10</v>
      </c>
      <c r="G21" s="14" t="s">
        <v>9</v>
      </c>
      <c r="H21" s="14" t="s">
        <v>8</v>
      </c>
      <c r="I21" s="14" t="s">
        <v>7</v>
      </c>
      <c r="J21" s="14" t="s">
        <v>6</v>
      </c>
      <c r="K21" s="14" t="s">
        <v>5</v>
      </c>
      <c r="L21" s="14">
        <v>15000</v>
      </c>
      <c r="M21" s="14">
        <v>20000</v>
      </c>
      <c r="N21" s="5"/>
    </row>
    <row r="22" spans="1:14">
      <c r="A22" s="2" t="s">
        <v>577</v>
      </c>
      <c r="B22" s="260">
        <v>1530</v>
      </c>
      <c r="C22" s="260">
        <v>2100</v>
      </c>
      <c r="D22" s="260">
        <v>2630</v>
      </c>
      <c r="E22" s="260">
        <v>3260</v>
      </c>
      <c r="F22" s="260">
        <v>3780</v>
      </c>
      <c r="G22" s="260">
        <v>4310</v>
      </c>
      <c r="H22" s="260">
        <v>5040</v>
      </c>
      <c r="I22" s="260">
        <v>5670</v>
      </c>
      <c r="J22" s="260">
        <v>6510</v>
      </c>
      <c r="K22" s="260">
        <v>6930</v>
      </c>
      <c r="L22" s="260">
        <v>10300</v>
      </c>
      <c r="M22" s="260">
        <v>13130</v>
      </c>
      <c r="N22" s="5"/>
    </row>
    <row r="23" spans="1:14">
      <c r="A23" s="2" t="s">
        <v>25</v>
      </c>
      <c r="B23" s="261">
        <v>1680</v>
      </c>
      <c r="C23" s="261">
        <v>2420</v>
      </c>
      <c r="D23" s="261">
        <v>3050</v>
      </c>
      <c r="E23" s="261">
        <v>3680</v>
      </c>
      <c r="F23" s="261">
        <v>4520</v>
      </c>
      <c r="G23" s="261">
        <v>5360</v>
      </c>
      <c r="H23" s="261">
        <v>6200</v>
      </c>
      <c r="I23" s="261">
        <v>6830</v>
      </c>
      <c r="J23" s="261">
        <v>7670</v>
      </c>
      <c r="K23" s="261">
        <v>8250</v>
      </c>
      <c r="L23" s="261">
        <v>11970</v>
      </c>
      <c r="M23" s="261">
        <v>15440</v>
      </c>
      <c r="N23" s="5"/>
    </row>
    <row r="24" spans="1:14">
      <c r="G24" s="5"/>
      <c r="H24" s="5"/>
      <c r="I24" s="5"/>
      <c r="J24" s="5"/>
      <c r="K24" s="5"/>
    </row>
    <row r="25" spans="1:14" ht="18.75">
      <c r="A25" s="252" t="s">
        <v>46</v>
      </c>
      <c r="B25" s="252"/>
      <c r="C25" s="252"/>
      <c r="D25" s="253"/>
      <c r="H25" s="5"/>
      <c r="I25" s="5"/>
      <c r="J25" s="5"/>
      <c r="K25" s="5"/>
    </row>
    <row r="26" spans="1:14">
      <c r="A26" s="251" t="s">
        <v>157</v>
      </c>
      <c r="B26" s="14" t="s">
        <v>2</v>
      </c>
      <c r="C26" s="14" t="s">
        <v>3</v>
      </c>
      <c r="D26" s="14" t="s">
        <v>4</v>
      </c>
      <c r="E26" s="14" t="s">
        <v>11</v>
      </c>
      <c r="F26" s="14" t="s">
        <v>10</v>
      </c>
      <c r="G26" s="14" t="s">
        <v>9</v>
      </c>
      <c r="H26" s="14" t="s">
        <v>8</v>
      </c>
      <c r="I26" s="14" t="s">
        <v>7</v>
      </c>
      <c r="J26" s="14" t="s">
        <v>6</v>
      </c>
      <c r="K26" s="14" t="s">
        <v>5</v>
      </c>
      <c r="L26" s="14">
        <v>15000</v>
      </c>
      <c r="M26" s="14">
        <v>20000</v>
      </c>
    </row>
    <row r="27" spans="1:14">
      <c r="A27" s="2" t="s">
        <v>47</v>
      </c>
      <c r="B27" s="256">
        <v>1320</v>
      </c>
      <c r="C27" s="256">
        <v>1890</v>
      </c>
      <c r="D27" s="256">
        <v>2420</v>
      </c>
      <c r="E27" s="256">
        <v>2840</v>
      </c>
      <c r="F27" s="256">
        <v>3260</v>
      </c>
      <c r="G27" s="256">
        <v>3680</v>
      </c>
      <c r="H27" s="256">
        <v>4200</v>
      </c>
      <c r="I27" s="256">
        <v>4730</v>
      </c>
      <c r="J27" s="256">
        <v>5150</v>
      </c>
      <c r="K27" s="256">
        <v>5570</v>
      </c>
      <c r="L27" s="256">
        <v>7980</v>
      </c>
      <c r="M27" s="256">
        <v>10290</v>
      </c>
    </row>
    <row r="28" spans="1:14">
      <c r="A28" s="2" t="s">
        <v>25</v>
      </c>
      <c r="B28" s="257">
        <v>1530</v>
      </c>
      <c r="C28" s="257">
        <v>2210</v>
      </c>
      <c r="D28" s="257">
        <v>2840</v>
      </c>
      <c r="E28" s="257">
        <v>3570</v>
      </c>
      <c r="F28" s="257">
        <v>3890</v>
      </c>
      <c r="G28" s="257">
        <v>4310</v>
      </c>
      <c r="H28" s="257">
        <v>4940</v>
      </c>
      <c r="I28" s="257">
        <v>5570</v>
      </c>
      <c r="J28" s="257">
        <v>6150</v>
      </c>
      <c r="K28" s="257">
        <v>6720</v>
      </c>
      <c r="L28" s="257">
        <v>9930</v>
      </c>
      <c r="M28" s="257">
        <v>12810</v>
      </c>
      <c r="N28" s="5"/>
    </row>
    <row r="29" spans="1:14">
      <c r="G29" s="5"/>
      <c r="H29" s="5"/>
      <c r="I29" s="5"/>
      <c r="J29" s="5"/>
      <c r="K29" s="5"/>
      <c r="N29" s="16"/>
    </row>
    <row r="30" spans="1:14" ht="18.75">
      <c r="A30" s="397" t="s">
        <v>48</v>
      </c>
      <c r="B30" s="397"/>
      <c r="C30" s="397"/>
      <c r="H30" s="5"/>
      <c r="I30" s="5"/>
      <c r="J30" s="5"/>
      <c r="K30" s="5"/>
      <c r="N30" s="5"/>
    </row>
    <row r="31" spans="1:14">
      <c r="A31" s="251" t="s">
        <v>157</v>
      </c>
      <c r="B31" s="14" t="s">
        <v>2</v>
      </c>
      <c r="C31" s="14" t="s">
        <v>3</v>
      </c>
      <c r="D31" s="14" t="s">
        <v>4</v>
      </c>
      <c r="E31" s="14" t="s">
        <v>11</v>
      </c>
      <c r="F31" s="14" t="s">
        <v>10</v>
      </c>
      <c r="G31" s="14" t="s">
        <v>9</v>
      </c>
      <c r="H31" s="14" t="s">
        <v>8</v>
      </c>
      <c r="I31" s="14" t="s">
        <v>7</v>
      </c>
      <c r="J31" s="14" t="s">
        <v>6</v>
      </c>
      <c r="K31" s="14" t="s">
        <v>5</v>
      </c>
      <c r="L31" s="14">
        <v>15000</v>
      </c>
      <c r="M31" s="14">
        <v>20000</v>
      </c>
      <c r="N31" s="5"/>
    </row>
    <row r="32" spans="1:14">
      <c r="A32" s="2" t="s">
        <v>47</v>
      </c>
      <c r="B32" s="262">
        <v>1110</v>
      </c>
      <c r="C32" s="262">
        <v>2870</v>
      </c>
      <c r="D32" s="262">
        <v>1840</v>
      </c>
      <c r="E32" s="262">
        <v>2100</v>
      </c>
      <c r="F32" s="262">
        <v>2310</v>
      </c>
      <c r="G32" s="262">
        <v>2630</v>
      </c>
      <c r="H32" s="262">
        <v>2940</v>
      </c>
      <c r="I32" s="262">
        <v>3260</v>
      </c>
      <c r="J32" s="262">
        <v>3630</v>
      </c>
      <c r="K32" s="262">
        <v>3890</v>
      </c>
      <c r="L32" s="262">
        <v>5460</v>
      </c>
      <c r="M32" s="262">
        <v>6930</v>
      </c>
    </row>
    <row r="33" spans="1:13">
      <c r="A33" s="2" t="s">
        <v>25</v>
      </c>
      <c r="B33" s="263">
        <v>1320</v>
      </c>
      <c r="C33" s="263">
        <v>1790</v>
      </c>
      <c r="D33" s="263">
        <v>2210</v>
      </c>
      <c r="E33" s="263">
        <v>2420</v>
      </c>
      <c r="F33" s="263">
        <v>2840</v>
      </c>
      <c r="G33" s="263">
        <v>3360</v>
      </c>
      <c r="H33" s="263">
        <v>3840</v>
      </c>
      <c r="I33" s="264">
        <v>4530</v>
      </c>
      <c r="J33" s="263">
        <v>4730</v>
      </c>
      <c r="K33" s="263">
        <v>5150</v>
      </c>
      <c r="L33" s="263">
        <v>7250</v>
      </c>
      <c r="M33" s="263">
        <v>8880</v>
      </c>
    </row>
    <row r="34" spans="1:13" s="226" customFormat="1">
      <c r="A34" s="250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ht="18.75">
      <c r="A35" s="254" t="s">
        <v>26</v>
      </c>
      <c r="B35" s="254"/>
      <c r="C35" s="254"/>
      <c r="D35" s="226"/>
    </row>
    <row r="36" spans="1:13">
      <c r="A36" s="15" t="s">
        <v>12</v>
      </c>
      <c r="B36" s="14" t="s">
        <v>226</v>
      </c>
      <c r="C36" s="104"/>
      <c r="D36" s="104"/>
      <c r="E36" s="104"/>
      <c r="F36" s="104"/>
    </row>
    <row r="37" spans="1:13" ht="18.75">
      <c r="A37" s="4" t="s">
        <v>28</v>
      </c>
      <c r="B37" s="239">
        <v>800</v>
      </c>
      <c r="C37" s="255" t="s">
        <v>326</v>
      </c>
      <c r="D37" s="105"/>
      <c r="E37" s="105"/>
      <c r="F37" s="105"/>
    </row>
  </sheetData>
  <mergeCells count="3">
    <mergeCell ref="A30:C30"/>
    <mergeCell ref="A2:I2"/>
    <mergeCell ref="A4:I4"/>
  </mergeCells>
  <pageMargins left="0.67" right="0.2" top="0.21" bottom="0.16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35" workbookViewId="0">
      <selection activeCell="E59" sqref="E59"/>
    </sheetView>
  </sheetViews>
  <sheetFormatPr defaultRowHeight="15"/>
  <cols>
    <col min="1" max="1" width="14.7109375" customWidth="1"/>
    <col min="2" max="2" width="43.7109375" customWidth="1"/>
    <col min="3" max="4" width="14.28515625" customWidth="1"/>
    <col min="5" max="5" width="11.85546875" customWidth="1"/>
    <col min="6" max="6" width="10.42578125" customWidth="1"/>
    <col min="7" max="7" width="12" customWidth="1"/>
    <col min="8" max="8" width="11.42578125" customWidth="1"/>
  </cols>
  <sheetData>
    <row r="1" spans="1:8" s="3" customFormat="1" ht="23.25">
      <c r="A1" s="30" t="s">
        <v>31</v>
      </c>
      <c r="B1" s="30"/>
      <c r="C1" s="31"/>
      <c r="D1" s="9"/>
      <c r="E1" s="25"/>
      <c r="F1" s="25"/>
      <c r="G1" s="25"/>
      <c r="H1" s="25"/>
    </row>
    <row r="2" spans="1:8" s="3" customFormat="1">
      <c r="A2" s="406" t="s">
        <v>115</v>
      </c>
      <c r="B2" s="406"/>
      <c r="C2" s="406"/>
      <c r="D2" s="406"/>
      <c r="E2" s="406"/>
      <c r="F2" s="406"/>
      <c r="G2" s="406"/>
      <c r="H2" s="25"/>
    </row>
    <row r="3" spans="1:8" s="3" customFormat="1">
      <c r="A3" s="29"/>
      <c r="B3" s="29"/>
      <c r="C3" s="29"/>
      <c r="D3" s="29"/>
      <c r="E3" s="29"/>
      <c r="F3" s="29"/>
      <c r="G3" s="29"/>
      <c r="H3" s="25"/>
    </row>
    <row r="4" spans="1:8" s="3" customFormat="1" ht="21">
      <c r="A4" s="403" t="s">
        <v>113</v>
      </c>
      <c r="B4" s="404"/>
      <c r="C4" s="404"/>
      <c r="D4" s="405"/>
      <c r="E4" s="29"/>
      <c r="F4" s="29"/>
      <c r="G4" s="29"/>
      <c r="H4" s="25"/>
    </row>
    <row r="5" spans="1:8" s="3" customFormat="1" ht="21">
      <c r="A5" s="409" t="s">
        <v>114</v>
      </c>
      <c r="B5" s="410"/>
      <c r="C5" s="410"/>
      <c r="D5" s="411"/>
      <c r="H5" s="43"/>
    </row>
    <row r="6" spans="1:8" s="3" customFormat="1" ht="47.25" customHeight="1">
      <c r="A6" s="58" t="s">
        <v>91</v>
      </c>
      <c r="B6" s="41" t="s">
        <v>92</v>
      </c>
      <c r="C6" s="407" t="s">
        <v>108</v>
      </c>
      <c r="D6" s="408"/>
      <c r="H6" s="43"/>
    </row>
    <row r="7" spans="1:8" s="3" customFormat="1" ht="43.5" customHeight="1">
      <c r="A7" s="57"/>
      <c r="B7" s="42" t="s">
        <v>95</v>
      </c>
      <c r="C7" s="42" t="s">
        <v>109</v>
      </c>
      <c r="D7" s="42" t="s">
        <v>110</v>
      </c>
      <c r="H7" s="43"/>
    </row>
    <row r="8" spans="1:8" s="3" customFormat="1" ht="17.25" customHeight="1">
      <c r="A8" s="40" t="s">
        <v>32</v>
      </c>
      <c r="B8" s="56">
        <f>780+290+200+600</f>
        <v>1870</v>
      </c>
      <c r="C8" s="56">
        <f>780+530+200</f>
        <v>1510</v>
      </c>
      <c r="D8" s="56">
        <f>780+680+200</f>
        <v>1660</v>
      </c>
      <c r="E8" s="26"/>
      <c r="F8" s="26"/>
      <c r="G8" s="26"/>
      <c r="H8" s="43"/>
    </row>
    <row r="9" spans="1:8" s="3" customFormat="1" ht="18" customHeight="1">
      <c r="A9" s="40" t="s">
        <v>33</v>
      </c>
      <c r="B9" s="56">
        <f>1100+290+200+600</f>
        <v>2190</v>
      </c>
      <c r="C9" s="56">
        <f>1100+530+200</f>
        <v>1830</v>
      </c>
      <c r="D9" s="56">
        <f>1100+680+200</f>
        <v>1980</v>
      </c>
      <c r="E9" s="26"/>
      <c r="F9" s="26"/>
      <c r="G9" s="26"/>
      <c r="H9" s="43"/>
    </row>
    <row r="10" spans="1:8" s="3" customFormat="1" hidden="1"/>
    <row r="11" spans="1:8" s="3" customFormat="1" ht="15.75">
      <c r="A11" s="414" t="s">
        <v>94</v>
      </c>
      <c r="B11" s="415"/>
      <c r="C11" s="415"/>
      <c r="D11" s="415"/>
      <c r="E11" s="415"/>
      <c r="F11" s="415"/>
      <c r="G11" s="415"/>
      <c r="H11" s="416"/>
    </row>
    <row r="12" spans="1:8" s="3" customFormat="1">
      <c r="A12" s="425" t="s">
        <v>34</v>
      </c>
      <c r="B12" s="426"/>
      <c r="C12" s="417" t="s">
        <v>104</v>
      </c>
      <c r="D12" s="417"/>
      <c r="E12" s="417"/>
      <c r="F12" s="417"/>
      <c r="G12" s="417"/>
      <c r="H12" s="417"/>
    </row>
    <row r="13" spans="1:8" s="3" customFormat="1">
      <c r="A13" s="427"/>
      <c r="B13" s="428"/>
      <c r="C13" s="44" t="s">
        <v>35</v>
      </c>
      <c r="D13" s="46" t="s">
        <v>36</v>
      </c>
      <c r="E13" s="48" t="s">
        <v>37</v>
      </c>
      <c r="F13" s="50" t="s">
        <v>38</v>
      </c>
      <c r="G13" s="54" t="s">
        <v>39</v>
      </c>
      <c r="H13" s="52" t="s">
        <v>40</v>
      </c>
    </row>
    <row r="14" spans="1:8" s="3" customFormat="1" ht="26.25" customHeight="1">
      <c r="A14" s="418" t="s">
        <v>102</v>
      </c>
      <c r="B14" s="419"/>
      <c r="C14" s="45" t="s">
        <v>96</v>
      </c>
      <c r="D14" s="47" t="s">
        <v>97</v>
      </c>
      <c r="E14" s="49" t="s">
        <v>99</v>
      </c>
      <c r="F14" s="51" t="s">
        <v>101</v>
      </c>
      <c r="G14" s="55" t="s">
        <v>99</v>
      </c>
      <c r="H14" s="53" t="s">
        <v>101</v>
      </c>
    </row>
    <row r="15" spans="1:8" s="3" customFormat="1" ht="32.25" customHeight="1">
      <c r="A15" s="420" t="s">
        <v>103</v>
      </c>
      <c r="B15" s="421"/>
      <c r="C15" s="45" t="s">
        <v>98</v>
      </c>
      <c r="D15" s="47" t="s">
        <v>96</v>
      </c>
      <c r="E15" s="49" t="s">
        <v>97</v>
      </c>
      <c r="F15" s="51" t="s">
        <v>100</v>
      </c>
      <c r="G15" s="55" t="s">
        <v>97</v>
      </c>
      <c r="H15" s="53" t="s">
        <v>100</v>
      </c>
    </row>
    <row r="16" spans="1:8" s="3" customFormat="1" ht="21">
      <c r="A16" s="422" t="s">
        <v>105</v>
      </c>
      <c r="B16" s="423"/>
      <c r="C16" s="423"/>
      <c r="D16" s="424"/>
      <c r="E16" s="422" t="s">
        <v>41</v>
      </c>
      <c r="F16" s="423"/>
      <c r="G16" s="424"/>
      <c r="H16" s="27"/>
    </row>
    <row r="17" spans="1:8" s="3" customFormat="1">
      <c r="A17" s="412" t="s">
        <v>116</v>
      </c>
      <c r="B17" s="412"/>
      <c r="C17" s="412"/>
      <c r="D17" s="412"/>
      <c r="E17" s="413" t="s">
        <v>118</v>
      </c>
      <c r="F17" s="413"/>
      <c r="G17" s="413"/>
      <c r="H17" s="27"/>
    </row>
    <row r="18" spans="1:8" s="3" customFormat="1">
      <c r="A18" s="412" t="s">
        <v>117</v>
      </c>
      <c r="B18" s="412"/>
      <c r="C18" s="412"/>
      <c r="D18" s="412"/>
      <c r="E18" s="413" t="s">
        <v>446</v>
      </c>
      <c r="F18" s="413"/>
      <c r="G18" s="413"/>
      <c r="H18" s="27"/>
    </row>
    <row r="19" spans="1:8" s="3" customFormat="1">
      <c r="A19" s="412" t="s">
        <v>120</v>
      </c>
      <c r="B19" s="412"/>
      <c r="C19" s="412"/>
      <c r="D19" s="412"/>
      <c r="E19" s="413" t="s">
        <v>119</v>
      </c>
      <c r="F19" s="413"/>
      <c r="G19" s="413"/>
      <c r="H19" s="27"/>
    </row>
    <row r="20" spans="1:8" s="3" customFormat="1">
      <c r="A20" s="412" t="s">
        <v>121</v>
      </c>
      <c r="B20" s="412"/>
      <c r="C20" s="412"/>
      <c r="D20" s="412"/>
      <c r="E20" s="413" t="s">
        <v>447</v>
      </c>
      <c r="F20" s="413"/>
      <c r="G20" s="413"/>
      <c r="H20" s="27"/>
    </row>
    <row r="21" spans="1:8" s="3" customFormat="1">
      <c r="A21" s="412" t="s">
        <v>122</v>
      </c>
      <c r="B21" s="412"/>
      <c r="C21" s="412"/>
      <c r="D21" s="412"/>
      <c r="E21" s="413" t="s">
        <v>449</v>
      </c>
      <c r="F21" s="413"/>
      <c r="G21" s="413"/>
      <c r="H21" s="27"/>
    </row>
    <row r="22" spans="1:8" s="3" customFormat="1">
      <c r="A22" s="412" t="s">
        <v>123</v>
      </c>
      <c r="B22" s="412"/>
      <c r="C22" s="412"/>
      <c r="D22" s="412"/>
      <c r="E22" s="413" t="s">
        <v>448</v>
      </c>
      <c r="F22" s="413"/>
      <c r="G22" s="413"/>
      <c r="H22" s="27"/>
    </row>
    <row r="23" spans="1:8" s="3" customFormat="1" ht="21">
      <c r="A23" s="429" t="s">
        <v>50</v>
      </c>
      <c r="B23" s="430"/>
      <c r="C23" s="430"/>
      <c r="D23" s="431"/>
      <c r="E23" s="429" t="s">
        <v>41</v>
      </c>
      <c r="F23" s="430"/>
      <c r="G23" s="431"/>
      <c r="H23" s="26"/>
    </row>
    <row r="24" spans="1:8" s="3" customFormat="1" ht="45.75" customHeight="1">
      <c r="A24" s="432" t="s">
        <v>420</v>
      </c>
      <c r="B24" s="433"/>
      <c r="C24" s="433"/>
      <c r="D24" s="433"/>
      <c r="E24" s="433"/>
      <c r="F24" s="433"/>
      <c r="G24" s="434"/>
      <c r="H24" s="26"/>
    </row>
    <row r="25" spans="1:8" s="3" customFormat="1">
      <c r="A25" s="435" t="s">
        <v>51</v>
      </c>
      <c r="B25" s="435"/>
      <c r="C25" s="435"/>
      <c r="D25" s="435"/>
      <c r="E25" s="436" t="s">
        <v>86</v>
      </c>
      <c r="F25" s="436"/>
      <c r="G25" s="436"/>
      <c r="H25" s="26"/>
    </row>
    <row r="26" spans="1:8" s="3" customFormat="1">
      <c r="A26" s="435" t="s">
        <v>52</v>
      </c>
      <c r="B26" s="435"/>
      <c r="C26" s="435"/>
      <c r="D26" s="435"/>
      <c r="E26" s="436" t="s">
        <v>87</v>
      </c>
      <c r="F26" s="436"/>
      <c r="G26" s="436"/>
      <c r="H26" s="26"/>
    </row>
    <row r="27" spans="1:8" s="3" customFormat="1">
      <c r="A27" s="435" t="s">
        <v>53</v>
      </c>
      <c r="B27" s="435"/>
      <c r="C27" s="435"/>
      <c r="D27" s="435"/>
      <c r="E27" s="436" t="s">
        <v>88</v>
      </c>
      <c r="F27" s="436"/>
      <c r="G27" s="436"/>
      <c r="H27" s="26"/>
    </row>
    <row r="28" spans="1:8" s="3" customFormat="1">
      <c r="A28" s="435" t="s">
        <v>54</v>
      </c>
      <c r="B28" s="435"/>
      <c r="C28" s="435"/>
      <c r="D28" s="435"/>
      <c r="E28" s="436" t="s">
        <v>89</v>
      </c>
      <c r="F28" s="436"/>
      <c r="G28" s="436"/>
      <c r="H28" s="26"/>
    </row>
    <row r="29" spans="1:8" s="3" customFormat="1">
      <c r="A29" s="435" t="s">
        <v>55</v>
      </c>
      <c r="B29" s="435"/>
      <c r="C29" s="435"/>
      <c r="D29" s="435"/>
      <c r="E29" s="436" t="s">
        <v>90</v>
      </c>
      <c r="F29" s="436"/>
      <c r="G29" s="436"/>
      <c r="H29" s="26"/>
    </row>
    <row r="30" spans="1:8" s="3" customFormat="1" ht="36" customHeight="1">
      <c r="A30" s="432" t="s">
        <v>134</v>
      </c>
      <c r="B30" s="433"/>
      <c r="C30" s="433"/>
      <c r="D30" s="433"/>
      <c r="E30" s="433"/>
      <c r="F30" s="433"/>
      <c r="G30" s="434"/>
      <c r="H30" s="26"/>
    </row>
    <row r="31" spans="1:8" s="3" customFormat="1">
      <c r="A31" s="435" t="s">
        <v>58</v>
      </c>
      <c r="B31" s="435"/>
      <c r="C31" s="435"/>
      <c r="D31" s="435"/>
      <c r="E31" s="438" t="s">
        <v>80</v>
      </c>
      <c r="F31" s="438"/>
      <c r="G31" s="438"/>
      <c r="H31" s="26"/>
    </row>
    <row r="32" spans="1:8" s="3" customFormat="1">
      <c r="A32" s="435" t="s">
        <v>57</v>
      </c>
      <c r="B32" s="435"/>
      <c r="C32" s="435"/>
      <c r="D32" s="435"/>
      <c r="E32" s="438" t="s">
        <v>81</v>
      </c>
      <c r="F32" s="438"/>
      <c r="G32" s="438"/>
      <c r="H32" s="26"/>
    </row>
    <row r="33" spans="1:8" s="3" customFormat="1">
      <c r="A33" s="435" t="s">
        <v>56</v>
      </c>
      <c r="B33" s="435"/>
      <c r="C33" s="435"/>
      <c r="D33" s="435"/>
      <c r="E33" s="437" t="s">
        <v>82</v>
      </c>
      <c r="F33" s="437"/>
      <c r="G33" s="437"/>
      <c r="H33" s="26"/>
    </row>
    <row r="34" spans="1:8" s="3" customFormat="1" ht="19.5" customHeight="1">
      <c r="A34" s="432" t="s">
        <v>93</v>
      </c>
      <c r="B34" s="433"/>
      <c r="C34" s="433"/>
      <c r="D34" s="433"/>
      <c r="E34" s="433"/>
      <c r="F34" s="433"/>
      <c r="G34" s="434"/>
      <c r="H34" s="26"/>
    </row>
    <row r="35" spans="1:8" s="3" customFormat="1">
      <c r="A35" s="435" t="s">
        <v>49</v>
      </c>
      <c r="B35" s="435"/>
      <c r="C35" s="435"/>
      <c r="D35" s="435"/>
      <c r="E35" s="436" t="s">
        <v>77</v>
      </c>
      <c r="F35" s="436"/>
      <c r="G35" s="436"/>
      <c r="H35" s="26"/>
    </row>
    <row r="36" spans="1:8" s="3" customFormat="1" ht="15" customHeight="1">
      <c r="A36" s="435" t="s">
        <v>78</v>
      </c>
      <c r="B36" s="435"/>
      <c r="C36" s="435"/>
      <c r="D36" s="435"/>
      <c r="E36" s="436" t="s">
        <v>79</v>
      </c>
      <c r="F36" s="436"/>
      <c r="G36" s="436"/>
      <c r="H36" s="26"/>
    </row>
    <row r="37" spans="1:8" s="3" customFormat="1" ht="15.75">
      <c r="A37" s="432" t="s">
        <v>111</v>
      </c>
      <c r="B37" s="433"/>
      <c r="C37" s="433"/>
      <c r="D37" s="433"/>
      <c r="E37" s="433"/>
      <c r="F37" s="433"/>
      <c r="G37" s="434"/>
      <c r="H37" s="26"/>
    </row>
    <row r="38" spans="1:8" s="3" customFormat="1">
      <c r="A38" s="439" t="s">
        <v>61</v>
      </c>
      <c r="B38" s="440"/>
      <c r="C38" s="440"/>
      <c r="D38" s="441"/>
      <c r="E38" s="442" t="s">
        <v>70</v>
      </c>
      <c r="F38" s="443"/>
      <c r="G38" s="444"/>
      <c r="H38" s="26"/>
    </row>
    <row r="39" spans="1:8" s="3" customFormat="1" ht="15.75">
      <c r="A39" s="432" t="s">
        <v>59</v>
      </c>
      <c r="B39" s="433"/>
      <c r="C39" s="433"/>
      <c r="D39" s="433"/>
      <c r="E39" s="433"/>
      <c r="F39" s="433"/>
      <c r="G39" s="434"/>
      <c r="H39" s="26"/>
    </row>
    <row r="40" spans="1:8" s="3" customFormat="1" ht="15" customHeight="1">
      <c r="A40" s="439" t="s">
        <v>63</v>
      </c>
      <c r="B40" s="440"/>
      <c r="C40" s="440"/>
      <c r="D40" s="441"/>
      <c r="E40" s="442" t="s">
        <v>67</v>
      </c>
      <c r="F40" s="443"/>
      <c r="G40" s="444"/>
      <c r="H40" s="26"/>
    </row>
    <row r="41" spans="1:8" s="3" customFormat="1" ht="15" customHeight="1">
      <c r="A41" s="432" t="s">
        <v>60</v>
      </c>
      <c r="B41" s="433"/>
      <c r="C41" s="433"/>
      <c r="D41" s="433"/>
      <c r="E41" s="433"/>
      <c r="F41" s="433"/>
      <c r="G41" s="434"/>
      <c r="H41" s="26"/>
    </row>
    <row r="42" spans="1:8" s="3" customFormat="1" ht="15" customHeight="1">
      <c r="A42" s="439" t="s">
        <v>64</v>
      </c>
      <c r="B42" s="440"/>
      <c r="C42" s="440"/>
      <c r="D42" s="441"/>
      <c r="E42" s="445" t="s">
        <v>68</v>
      </c>
      <c r="F42" s="446"/>
      <c r="G42" s="447"/>
      <c r="H42" s="26"/>
    </row>
    <row r="43" spans="1:8" s="3" customFormat="1" ht="15.75">
      <c r="A43" s="432" t="s">
        <v>42</v>
      </c>
      <c r="B43" s="433"/>
      <c r="C43" s="433"/>
      <c r="D43" s="433"/>
      <c r="E43" s="433"/>
      <c r="F43" s="433"/>
      <c r="G43" s="434"/>
      <c r="H43" s="26"/>
    </row>
    <row r="44" spans="1:8" s="3" customFormat="1" ht="18" customHeight="1">
      <c r="A44" s="439" t="s">
        <v>69</v>
      </c>
      <c r="B44" s="440"/>
      <c r="C44" s="440"/>
      <c r="D44" s="441"/>
      <c r="E44" s="457" t="s">
        <v>421</v>
      </c>
      <c r="F44" s="458"/>
      <c r="G44" s="459"/>
      <c r="H44" s="26"/>
    </row>
    <row r="45" spans="1:8" s="3" customFormat="1" ht="33.75" customHeight="1">
      <c r="A45" s="439" t="s">
        <v>106</v>
      </c>
      <c r="B45" s="440"/>
      <c r="C45" s="440"/>
      <c r="D45" s="441"/>
      <c r="E45" s="460" t="s">
        <v>422</v>
      </c>
      <c r="F45" s="461"/>
      <c r="G45" s="462"/>
      <c r="H45" s="26"/>
    </row>
    <row r="46" spans="1:8" s="3" customFormat="1" ht="15" customHeight="1">
      <c r="A46" s="439" t="s">
        <v>214</v>
      </c>
      <c r="B46" s="440"/>
      <c r="C46" s="440"/>
      <c r="D46" s="441"/>
      <c r="E46" s="445" t="s">
        <v>76</v>
      </c>
      <c r="F46" s="446"/>
      <c r="G46" s="447"/>
      <c r="H46" s="26"/>
    </row>
    <row r="47" spans="1:8" s="3" customFormat="1" ht="15" customHeight="1">
      <c r="A47" s="439" t="s">
        <v>73</v>
      </c>
      <c r="B47" s="440"/>
      <c r="C47" s="440"/>
      <c r="D47" s="441"/>
      <c r="E47" s="445" t="s">
        <v>72</v>
      </c>
      <c r="F47" s="446"/>
      <c r="G47" s="447"/>
      <c r="H47" s="26"/>
    </row>
    <row r="48" spans="1:8" s="3" customFormat="1" ht="15" customHeight="1">
      <c r="A48" s="463" t="s">
        <v>62</v>
      </c>
      <c r="B48" s="463"/>
      <c r="C48" s="463"/>
      <c r="D48" s="463"/>
      <c r="E48" s="463"/>
      <c r="F48" s="463"/>
      <c r="G48" s="464"/>
      <c r="H48" s="26"/>
    </row>
    <row r="49" spans="1:8" s="3" customFormat="1" ht="15" customHeight="1">
      <c r="A49" s="465" t="s">
        <v>112</v>
      </c>
      <c r="B49" s="455"/>
      <c r="C49" s="455"/>
      <c r="D49" s="456"/>
      <c r="E49" s="449" t="s">
        <v>65</v>
      </c>
      <c r="F49" s="450"/>
      <c r="G49" s="451"/>
      <c r="H49" s="26"/>
    </row>
    <row r="50" spans="1:8" s="3" customFormat="1" ht="15" customHeight="1">
      <c r="A50" s="455" t="s">
        <v>66</v>
      </c>
      <c r="B50" s="455"/>
      <c r="C50" s="455"/>
      <c r="D50" s="456"/>
      <c r="E50" s="449" t="s">
        <v>84</v>
      </c>
      <c r="F50" s="450"/>
      <c r="G50" s="451"/>
      <c r="H50" s="26"/>
    </row>
    <row r="51" spans="1:8" s="3" customFormat="1" ht="15" customHeight="1">
      <c r="A51" s="452" t="s">
        <v>83</v>
      </c>
      <c r="B51" s="453"/>
      <c r="C51" s="453"/>
      <c r="D51" s="453"/>
      <c r="E51" s="453"/>
      <c r="F51" s="453"/>
      <c r="G51" s="454"/>
      <c r="H51" s="26"/>
    </row>
    <row r="52" spans="1:8" s="3" customFormat="1" ht="15" customHeight="1">
      <c r="A52" s="34" t="s">
        <v>107</v>
      </c>
      <c r="B52" s="32"/>
      <c r="C52" s="32"/>
      <c r="D52" s="33"/>
      <c r="E52" s="442" t="s">
        <v>75</v>
      </c>
      <c r="F52" s="443"/>
      <c r="G52" s="444"/>
      <c r="H52" s="26"/>
    </row>
    <row r="53" spans="1:8" s="3" customFormat="1" ht="15" customHeight="1">
      <c r="A53" s="34" t="s">
        <v>74</v>
      </c>
      <c r="B53" s="36"/>
      <c r="C53" s="32"/>
      <c r="D53" s="33"/>
      <c r="E53" s="442" t="s">
        <v>76</v>
      </c>
      <c r="F53" s="443"/>
      <c r="G53" s="444"/>
      <c r="H53" s="26"/>
    </row>
    <row r="54" spans="1:8" s="3" customFormat="1" ht="15" customHeight="1">
      <c r="A54" s="3" t="s">
        <v>85</v>
      </c>
      <c r="B54" s="32"/>
      <c r="C54" s="32"/>
      <c r="D54" s="33"/>
      <c r="E54" s="449" t="s">
        <v>77</v>
      </c>
      <c r="F54" s="450"/>
      <c r="G54" s="451"/>
      <c r="H54" s="26"/>
    </row>
    <row r="55" spans="1:8" s="3" customFormat="1" ht="15" customHeight="1">
      <c r="A55" s="448" t="s">
        <v>71</v>
      </c>
      <c r="B55" s="448"/>
      <c r="C55" s="448"/>
      <c r="D55" s="448"/>
      <c r="E55" s="35"/>
      <c r="F55" s="35"/>
      <c r="G55" s="35"/>
      <c r="H55" s="26"/>
    </row>
    <row r="56" spans="1:8" s="3" customFormat="1" ht="15" customHeight="1">
      <c r="A56" s="37" t="s">
        <v>43</v>
      </c>
      <c r="B56" s="38"/>
      <c r="C56" s="38"/>
      <c r="D56" s="39"/>
      <c r="E56" s="400">
        <v>950</v>
      </c>
      <c r="F56" s="401"/>
      <c r="G56" s="402"/>
      <c r="H56" s="26"/>
    </row>
    <row r="57" spans="1:8">
      <c r="A57" s="37" t="s">
        <v>44</v>
      </c>
      <c r="B57" s="38"/>
      <c r="C57" s="38"/>
      <c r="D57" s="39"/>
      <c r="E57" s="400">
        <v>1400</v>
      </c>
      <c r="F57" s="401"/>
      <c r="G57" s="402"/>
      <c r="H57" s="28"/>
    </row>
    <row r="58" spans="1:8" ht="15" customHeight="1">
      <c r="A58" s="37" t="s">
        <v>45</v>
      </c>
      <c r="B58" s="38"/>
      <c r="C58" s="38"/>
      <c r="D58" s="39"/>
      <c r="E58" s="400">
        <v>200</v>
      </c>
      <c r="F58" s="401"/>
      <c r="G58" s="402"/>
      <c r="H58" s="28"/>
    </row>
    <row r="59" spans="1:8" ht="15" customHeight="1">
      <c r="H59" s="28"/>
    </row>
    <row r="60" spans="1:8" ht="15" customHeight="1">
      <c r="H60" s="28"/>
    </row>
  </sheetData>
  <mergeCells count="80">
    <mergeCell ref="A50:D50"/>
    <mergeCell ref="E50:G50"/>
    <mergeCell ref="A44:D44"/>
    <mergeCell ref="E44:G44"/>
    <mergeCell ref="A45:D45"/>
    <mergeCell ref="E45:G45"/>
    <mergeCell ref="A46:D46"/>
    <mergeCell ref="E46:G46"/>
    <mergeCell ref="A48:G48"/>
    <mergeCell ref="A49:D49"/>
    <mergeCell ref="E49:G49"/>
    <mergeCell ref="A47:D47"/>
    <mergeCell ref="E47:G47"/>
    <mergeCell ref="A55:D55"/>
    <mergeCell ref="E52:G52"/>
    <mergeCell ref="E53:G53"/>
    <mergeCell ref="E54:G54"/>
    <mergeCell ref="A51:G51"/>
    <mergeCell ref="A43:G43"/>
    <mergeCell ref="A36:D36"/>
    <mergeCell ref="E36:G36"/>
    <mergeCell ref="A37:G37"/>
    <mergeCell ref="A38:D38"/>
    <mergeCell ref="E38:G38"/>
    <mergeCell ref="A39:G39"/>
    <mergeCell ref="A40:D40"/>
    <mergeCell ref="E40:G40"/>
    <mergeCell ref="A41:G41"/>
    <mergeCell ref="A42:D42"/>
    <mergeCell ref="E42:G42"/>
    <mergeCell ref="A35:D35"/>
    <mergeCell ref="E35:G35"/>
    <mergeCell ref="A30:G30"/>
    <mergeCell ref="A31:D31"/>
    <mergeCell ref="E31:G31"/>
    <mergeCell ref="A32:D32"/>
    <mergeCell ref="E32:G32"/>
    <mergeCell ref="A26:D26"/>
    <mergeCell ref="E26:G26"/>
    <mergeCell ref="A33:D33"/>
    <mergeCell ref="E33:G33"/>
    <mergeCell ref="A34:G34"/>
    <mergeCell ref="A27:D27"/>
    <mergeCell ref="E27:G27"/>
    <mergeCell ref="A28:D28"/>
    <mergeCell ref="E28:G28"/>
    <mergeCell ref="A29:D29"/>
    <mergeCell ref="E29:G29"/>
    <mergeCell ref="A23:D23"/>
    <mergeCell ref="E23:G23"/>
    <mergeCell ref="A24:G24"/>
    <mergeCell ref="A25:D25"/>
    <mergeCell ref="E25:G25"/>
    <mergeCell ref="A22:D22"/>
    <mergeCell ref="E22:G22"/>
    <mergeCell ref="A20:D20"/>
    <mergeCell ref="E20:G20"/>
    <mergeCell ref="A21:D21"/>
    <mergeCell ref="E21:G21"/>
    <mergeCell ref="A15:B15"/>
    <mergeCell ref="A16:D16"/>
    <mergeCell ref="E16:G16"/>
    <mergeCell ref="A12:B12"/>
    <mergeCell ref="A13:B13"/>
    <mergeCell ref="E56:G56"/>
    <mergeCell ref="E57:G57"/>
    <mergeCell ref="E58:G58"/>
    <mergeCell ref="A4:D4"/>
    <mergeCell ref="A2:G2"/>
    <mergeCell ref="C6:D6"/>
    <mergeCell ref="A5:D5"/>
    <mergeCell ref="A17:D17"/>
    <mergeCell ref="E17:G17"/>
    <mergeCell ref="A18:D18"/>
    <mergeCell ref="E18:G18"/>
    <mergeCell ref="A19:D19"/>
    <mergeCell ref="E19:G19"/>
    <mergeCell ref="A11:H11"/>
    <mergeCell ref="C12:H12"/>
    <mergeCell ref="A14:B14"/>
  </mergeCells>
  <pageMargins left="0.54" right="0.31496062992125984" top="0.12" bottom="0.15748031496062992" header="0.25" footer="0.15748031496062992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4" sqref="B34"/>
    </sheetView>
  </sheetViews>
  <sheetFormatPr defaultRowHeight="15"/>
  <cols>
    <col min="1" max="1" width="55.85546875" customWidth="1"/>
    <col min="2" max="2" width="15.140625" customWidth="1"/>
    <col min="3" max="3" width="9.5703125" customWidth="1"/>
    <col min="4" max="4" width="10.7109375" customWidth="1"/>
    <col min="5" max="5" width="11.140625" customWidth="1"/>
    <col min="6" max="6" width="11" customWidth="1"/>
    <col min="7" max="7" width="13" customWidth="1"/>
  </cols>
  <sheetData>
    <row r="1" spans="1:7" ht="21">
      <c r="A1" s="10" t="s">
        <v>124</v>
      </c>
      <c r="B1" s="10"/>
      <c r="C1" s="10"/>
      <c r="D1" s="59"/>
    </row>
    <row r="2" spans="1:7">
      <c r="A2" s="81" t="s">
        <v>427</v>
      </c>
      <c r="B2" s="81"/>
    </row>
    <row r="3" spans="1:7" ht="15.75">
      <c r="A3" s="468" t="s">
        <v>125</v>
      </c>
      <c r="B3" s="64"/>
      <c r="C3" s="64"/>
      <c r="D3" s="471" t="s">
        <v>127</v>
      </c>
      <c r="E3" s="472"/>
      <c r="F3" s="472"/>
      <c r="G3" s="473"/>
    </row>
    <row r="4" spans="1:7" ht="45" customHeight="1">
      <c r="A4" s="469"/>
      <c r="B4" s="65" t="s">
        <v>129</v>
      </c>
      <c r="C4" s="65" t="s">
        <v>128</v>
      </c>
      <c r="D4" s="76" t="s">
        <v>126</v>
      </c>
      <c r="E4" s="466" t="s">
        <v>175</v>
      </c>
      <c r="F4" s="467"/>
      <c r="G4" s="74" t="s">
        <v>137</v>
      </c>
    </row>
    <row r="5" spans="1:7" ht="15.75">
      <c r="A5" s="470"/>
      <c r="B5" s="63"/>
      <c r="C5" s="63"/>
      <c r="D5" s="70" t="s">
        <v>152</v>
      </c>
      <c r="E5" s="71" t="s">
        <v>135</v>
      </c>
      <c r="F5" s="71" t="s">
        <v>136</v>
      </c>
      <c r="G5" s="75" t="s">
        <v>138</v>
      </c>
    </row>
    <row r="6" spans="1:7" ht="15.75">
      <c r="A6" s="61" t="s">
        <v>353</v>
      </c>
      <c r="B6" s="62">
        <v>310</v>
      </c>
      <c r="C6" s="82">
        <v>3.2</v>
      </c>
      <c r="D6" s="199">
        <v>200</v>
      </c>
      <c r="E6" s="199" t="s">
        <v>154</v>
      </c>
      <c r="F6" s="199" t="s">
        <v>154</v>
      </c>
      <c r="G6" s="199">
        <v>150</v>
      </c>
    </row>
    <row r="7" spans="1:7" ht="15.75">
      <c r="A7" s="61" t="s">
        <v>354</v>
      </c>
      <c r="B7" s="62">
        <v>440</v>
      </c>
      <c r="C7" s="82">
        <v>3.2</v>
      </c>
      <c r="D7" s="199">
        <v>240</v>
      </c>
      <c r="E7" s="199">
        <v>450</v>
      </c>
      <c r="F7" s="199">
        <v>645</v>
      </c>
      <c r="G7" s="199">
        <v>150</v>
      </c>
    </row>
    <row r="8" spans="1:7" ht="15.75">
      <c r="A8" s="61" t="s">
        <v>355</v>
      </c>
      <c r="B8" s="62">
        <v>510</v>
      </c>
      <c r="C8" s="82">
        <v>3.2</v>
      </c>
      <c r="D8" s="199">
        <v>300</v>
      </c>
      <c r="E8" s="199">
        <v>525</v>
      </c>
      <c r="F8" s="199">
        <v>675</v>
      </c>
      <c r="G8" s="199">
        <v>200</v>
      </c>
    </row>
    <row r="9" spans="1:7" ht="15.75">
      <c r="A9" s="61" t="s">
        <v>139</v>
      </c>
      <c r="B9" s="62"/>
      <c r="C9" s="82">
        <v>3.2</v>
      </c>
      <c r="D9" s="199">
        <v>380</v>
      </c>
      <c r="E9" s="199">
        <v>675</v>
      </c>
      <c r="F9" s="199">
        <v>825</v>
      </c>
      <c r="G9" s="199">
        <v>250</v>
      </c>
    </row>
    <row r="10" spans="1:7" ht="15.75">
      <c r="A10" s="61" t="s">
        <v>360</v>
      </c>
      <c r="B10" s="62">
        <v>310</v>
      </c>
      <c r="C10" s="82">
        <v>3.2</v>
      </c>
      <c r="D10" s="199">
        <v>315</v>
      </c>
      <c r="E10" s="199" t="s">
        <v>154</v>
      </c>
      <c r="F10" s="199" t="s">
        <v>154</v>
      </c>
      <c r="G10" s="199">
        <v>250</v>
      </c>
    </row>
    <row r="11" spans="1:7" ht="30">
      <c r="A11" s="66" t="s">
        <v>153</v>
      </c>
      <c r="B11" s="67"/>
      <c r="C11" s="83">
        <v>1.6</v>
      </c>
      <c r="D11" s="200">
        <v>280</v>
      </c>
      <c r="E11" s="200">
        <v>525</v>
      </c>
      <c r="F11" s="200">
        <v>675</v>
      </c>
      <c r="G11" s="200">
        <v>150</v>
      </c>
    </row>
    <row r="12" spans="1:7" ht="15.75">
      <c r="A12" s="69" t="s">
        <v>356</v>
      </c>
      <c r="B12" s="68"/>
      <c r="C12" s="84">
        <v>1</v>
      </c>
      <c r="D12" s="201">
        <v>250</v>
      </c>
      <c r="E12" s="201">
        <v>410</v>
      </c>
      <c r="F12" s="201">
        <v>615</v>
      </c>
      <c r="G12" s="201">
        <v>150</v>
      </c>
    </row>
    <row r="13" spans="1:7" ht="15.75">
      <c r="A13" s="69" t="s">
        <v>357</v>
      </c>
      <c r="B13" s="68"/>
      <c r="C13" s="84">
        <v>1.27</v>
      </c>
      <c r="D13" s="201">
        <v>450</v>
      </c>
      <c r="E13" s="201">
        <v>675</v>
      </c>
      <c r="F13" s="201">
        <v>825</v>
      </c>
      <c r="G13" s="201">
        <v>150</v>
      </c>
    </row>
    <row r="14" spans="1:7" ht="15.75">
      <c r="A14" s="69" t="s">
        <v>358</v>
      </c>
      <c r="B14" s="68"/>
      <c r="C14" s="84">
        <v>1</v>
      </c>
      <c r="D14" s="201">
        <v>675</v>
      </c>
      <c r="E14" s="201">
        <v>810</v>
      </c>
      <c r="F14" s="201">
        <v>1035</v>
      </c>
      <c r="G14" s="201">
        <v>150</v>
      </c>
    </row>
    <row r="15" spans="1:7" ht="15.75">
      <c r="A15" s="69" t="s">
        <v>133</v>
      </c>
      <c r="B15" s="68" t="s">
        <v>359</v>
      </c>
      <c r="C15" s="84"/>
      <c r="D15" s="201" t="s">
        <v>154</v>
      </c>
      <c r="E15" s="201">
        <v>675</v>
      </c>
      <c r="F15" s="201">
        <v>825</v>
      </c>
      <c r="G15" s="201">
        <v>150</v>
      </c>
    </row>
    <row r="16" spans="1:7" ht="15.75">
      <c r="A16" s="60" t="s">
        <v>130</v>
      </c>
      <c r="B16" s="17">
        <v>115</v>
      </c>
      <c r="C16" s="85">
        <v>1.5</v>
      </c>
      <c r="D16" s="202">
        <v>150</v>
      </c>
      <c r="E16" s="202" t="s">
        <v>154</v>
      </c>
      <c r="F16" s="202" t="s">
        <v>154</v>
      </c>
      <c r="G16" s="203">
        <v>150</v>
      </c>
    </row>
    <row r="17" spans="1:7" ht="15.75">
      <c r="A17" s="60" t="s">
        <v>131</v>
      </c>
      <c r="B17" s="17">
        <v>150</v>
      </c>
      <c r="C17" s="85"/>
      <c r="D17" s="202" t="s">
        <v>154</v>
      </c>
      <c r="E17" s="203">
        <v>375</v>
      </c>
      <c r="F17" s="203">
        <v>450</v>
      </c>
      <c r="G17" s="203">
        <v>100</v>
      </c>
    </row>
    <row r="18" spans="1:7" ht="15.75">
      <c r="A18" s="60" t="s">
        <v>132</v>
      </c>
      <c r="B18" s="17">
        <v>220</v>
      </c>
      <c r="C18" s="85">
        <v>1.5</v>
      </c>
      <c r="D18" s="202" t="s">
        <v>154</v>
      </c>
      <c r="E18" s="203">
        <v>750</v>
      </c>
      <c r="F18" s="203">
        <v>1125</v>
      </c>
      <c r="G18" s="203">
        <v>200</v>
      </c>
    </row>
    <row r="19" spans="1:7" ht="15.75">
      <c r="A19" s="60" t="s">
        <v>156</v>
      </c>
      <c r="B19" s="17"/>
      <c r="C19" s="85">
        <v>1.3</v>
      </c>
      <c r="D19" s="202" t="s">
        <v>154</v>
      </c>
      <c r="E19" s="203">
        <v>1050</v>
      </c>
      <c r="F19" s="203">
        <v>1275</v>
      </c>
      <c r="G19" s="203">
        <v>510</v>
      </c>
    </row>
    <row r="20" spans="1:7" ht="15.75">
      <c r="A20" s="60" t="s">
        <v>155</v>
      </c>
      <c r="B20" s="17"/>
      <c r="C20" s="85">
        <v>1.5</v>
      </c>
      <c r="D20" s="202" t="s">
        <v>154</v>
      </c>
      <c r="E20" s="203">
        <v>1200</v>
      </c>
      <c r="F20" s="203">
        <v>1500</v>
      </c>
      <c r="G20" s="203">
        <v>660</v>
      </c>
    </row>
    <row r="21" spans="1:7" ht="17.25" customHeight="1">
      <c r="A21" s="474" t="s">
        <v>140</v>
      </c>
      <c r="B21" s="475"/>
      <c r="C21" s="73"/>
      <c r="D21" s="72"/>
      <c r="E21" s="72"/>
      <c r="F21" s="72"/>
    </row>
    <row r="22" spans="1:7" ht="15.75">
      <c r="A22" s="77" t="s">
        <v>141</v>
      </c>
      <c r="B22" s="174" t="s">
        <v>142</v>
      </c>
      <c r="C22" s="72"/>
      <c r="D22" s="72"/>
      <c r="E22" s="72"/>
      <c r="F22" s="72"/>
    </row>
    <row r="23" spans="1:7" ht="15.75">
      <c r="A23" s="60" t="s">
        <v>143</v>
      </c>
      <c r="B23" s="174" t="s">
        <v>144</v>
      </c>
      <c r="C23" s="72"/>
      <c r="D23" s="72"/>
      <c r="E23" s="72"/>
      <c r="F23" s="72"/>
    </row>
    <row r="24" spans="1:7" ht="15.75">
      <c r="A24" s="60" t="s">
        <v>145</v>
      </c>
      <c r="B24" s="174" t="s">
        <v>146</v>
      </c>
      <c r="C24" s="72"/>
      <c r="D24" s="72"/>
      <c r="E24" s="72"/>
      <c r="F24" s="72"/>
    </row>
    <row r="25" spans="1:7" ht="15.75">
      <c r="A25" s="60" t="s">
        <v>147</v>
      </c>
      <c r="B25" s="174" t="s">
        <v>148</v>
      </c>
      <c r="C25" s="72"/>
      <c r="D25" s="72"/>
      <c r="E25" s="72"/>
      <c r="F25" s="72"/>
    </row>
    <row r="26" spans="1:7" ht="15.75">
      <c r="A26" s="60" t="s">
        <v>149</v>
      </c>
      <c r="B26" s="388" t="s">
        <v>686</v>
      </c>
      <c r="C26" s="72"/>
      <c r="D26" s="72"/>
      <c r="E26" s="72"/>
      <c r="F26" s="72"/>
    </row>
    <row r="27" spans="1:7" ht="15.75">
      <c r="A27" s="60" t="s">
        <v>150</v>
      </c>
      <c r="B27" s="174" t="s">
        <v>151</v>
      </c>
    </row>
    <row r="28" spans="1:7" ht="15.75">
      <c r="A28" s="60" t="s">
        <v>242</v>
      </c>
      <c r="B28" s="174" t="s">
        <v>692</v>
      </c>
    </row>
    <row r="29" spans="1:7" ht="15.75">
      <c r="A29" s="60" t="s">
        <v>423</v>
      </c>
      <c r="B29" s="174" t="s">
        <v>424</v>
      </c>
    </row>
    <row r="30" spans="1:7">
      <c r="A30" s="5"/>
      <c r="B30" s="5"/>
    </row>
    <row r="31" spans="1:7">
      <c r="A31" s="5"/>
      <c r="B31" s="5"/>
    </row>
  </sheetData>
  <mergeCells count="4">
    <mergeCell ref="E4:F4"/>
    <mergeCell ref="A3:A5"/>
    <mergeCell ref="D3:G3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opLeftCell="A85" workbookViewId="0">
      <selection activeCell="G81" sqref="G81"/>
    </sheetView>
  </sheetViews>
  <sheetFormatPr defaultRowHeight="15"/>
  <cols>
    <col min="1" max="1" width="34.42578125" customWidth="1"/>
    <col min="2" max="2" width="14.42578125" customWidth="1"/>
    <col min="3" max="3" width="14" customWidth="1"/>
    <col min="4" max="4" width="0.140625" hidden="1" customWidth="1"/>
    <col min="5" max="5" width="17" customWidth="1"/>
    <col min="6" max="6" width="16.140625" customWidth="1"/>
    <col min="7" max="7" width="17.140625" customWidth="1"/>
    <col min="8" max="8" width="12.28515625" customWidth="1"/>
  </cols>
  <sheetData>
    <row r="1" spans="1:7" ht="21">
      <c r="A1" s="10" t="s">
        <v>198</v>
      </c>
    </row>
    <row r="2" spans="1:7" ht="52.5" customHeight="1">
      <c r="A2" s="544" t="s">
        <v>215</v>
      </c>
      <c r="B2" s="545"/>
      <c r="C2" s="546"/>
      <c r="D2" s="87"/>
      <c r="E2" s="547" t="s">
        <v>684</v>
      </c>
      <c r="F2" s="548"/>
      <c r="G2" s="549"/>
    </row>
    <row r="3" spans="1:7" ht="15.75">
      <c r="A3" s="559" t="s">
        <v>165</v>
      </c>
      <c r="B3" s="560"/>
      <c r="C3" s="561"/>
      <c r="E3" s="550" t="s">
        <v>179</v>
      </c>
      <c r="F3" s="550"/>
      <c r="G3" s="551"/>
    </row>
    <row r="4" spans="1:7" ht="15.75">
      <c r="A4" s="92" t="s">
        <v>157</v>
      </c>
      <c r="B4" s="86" t="s">
        <v>159</v>
      </c>
      <c r="C4" s="86" t="s">
        <v>158</v>
      </c>
      <c r="E4" s="92" t="s">
        <v>157</v>
      </c>
      <c r="F4" s="86" t="s">
        <v>159</v>
      </c>
      <c r="G4" s="86" t="s">
        <v>158</v>
      </c>
    </row>
    <row r="5" spans="1:7" ht="15.75">
      <c r="A5" s="102" t="s">
        <v>163</v>
      </c>
      <c r="B5" s="209">
        <v>18</v>
      </c>
      <c r="C5" s="209">
        <v>32</v>
      </c>
      <c r="E5" s="102" t="s">
        <v>176</v>
      </c>
      <c r="F5" s="209">
        <v>5</v>
      </c>
      <c r="G5" s="209">
        <v>10</v>
      </c>
    </row>
    <row r="6" spans="1:7" ht="15.75">
      <c r="A6" s="102" t="s">
        <v>160</v>
      </c>
      <c r="B6" s="209">
        <v>17</v>
      </c>
      <c r="C6" s="209">
        <v>31</v>
      </c>
      <c r="E6" s="102" t="s">
        <v>177</v>
      </c>
      <c r="F6" s="209">
        <v>4</v>
      </c>
      <c r="G6" s="209">
        <v>8</v>
      </c>
    </row>
    <row r="7" spans="1:7" ht="15.75">
      <c r="A7" s="102" t="s">
        <v>161</v>
      </c>
      <c r="B7" s="209">
        <v>16</v>
      </c>
      <c r="C7" s="209">
        <v>29</v>
      </c>
      <c r="E7" s="103" t="s">
        <v>178</v>
      </c>
      <c r="F7" s="210">
        <v>3</v>
      </c>
      <c r="G7" s="210">
        <v>6</v>
      </c>
    </row>
    <row r="8" spans="1:7" ht="15.75">
      <c r="A8" s="102" t="s">
        <v>162</v>
      </c>
      <c r="B8" s="210">
        <v>15</v>
      </c>
      <c r="C8" s="211">
        <v>28</v>
      </c>
      <c r="D8" s="89"/>
      <c r="E8" s="552" t="s">
        <v>182</v>
      </c>
      <c r="F8" s="553"/>
      <c r="G8" s="554"/>
    </row>
    <row r="9" spans="1:7" ht="16.5" customHeight="1">
      <c r="A9" s="562" t="s">
        <v>167</v>
      </c>
      <c r="B9" s="563"/>
      <c r="C9" s="563"/>
      <c r="E9" s="93" t="s">
        <v>180</v>
      </c>
      <c r="F9" s="95" t="s">
        <v>159</v>
      </c>
      <c r="G9" s="86" t="s">
        <v>158</v>
      </c>
    </row>
    <row r="10" spans="1:7" ht="15.75">
      <c r="A10" s="98" t="s">
        <v>239</v>
      </c>
      <c r="B10" s="86" t="s">
        <v>159</v>
      </c>
      <c r="C10" s="91" t="s">
        <v>158</v>
      </c>
      <c r="E10" s="94" t="s">
        <v>181</v>
      </c>
      <c r="F10" s="212">
        <v>5</v>
      </c>
      <c r="G10" s="213">
        <v>10</v>
      </c>
    </row>
    <row r="11" spans="1:7" ht="15.75">
      <c r="A11" s="112" t="s">
        <v>166</v>
      </c>
      <c r="B11" s="203">
        <v>2</v>
      </c>
      <c r="C11" s="203">
        <v>4</v>
      </c>
      <c r="E11" s="5"/>
      <c r="F11" s="558"/>
      <c r="G11" s="558"/>
    </row>
    <row r="12" spans="1:7" ht="18.75">
      <c r="A12" s="78" t="s">
        <v>168</v>
      </c>
      <c r="B12" s="203">
        <v>4</v>
      </c>
      <c r="C12" s="203">
        <v>8</v>
      </c>
      <c r="E12" s="555" t="s">
        <v>183</v>
      </c>
      <c r="F12" s="556"/>
      <c r="G12" s="557"/>
    </row>
    <row r="13" spans="1:7" ht="15.75">
      <c r="A13" s="78" t="s">
        <v>169</v>
      </c>
      <c r="B13" s="203">
        <v>5</v>
      </c>
      <c r="C13" s="203">
        <v>10</v>
      </c>
      <c r="E13" s="550" t="s">
        <v>179</v>
      </c>
      <c r="F13" s="550"/>
      <c r="G13" s="551"/>
    </row>
    <row r="14" spans="1:7" ht="15.75">
      <c r="A14" s="78" t="s">
        <v>170</v>
      </c>
      <c r="B14" s="203">
        <v>6</v>
      </c>
      <c r="C14" s="203">
        <v>12</v>
      </c>
      <c r="E14" s="92" t="s">
        <v>157</v>
      </c>
      <c r="F14" s="86" t="s">
        <v>159</v>
      </c>
      <c r="G14" s="86" t="s">
        <v>158</v>
      </c>
    </row>
    <row r="15" spans="1:7" ht="15.75">
      <c r="A15" s="78" t="s">
        <v>171</v>
      </c>
      <c r="B15" s="203">
        <v>8</v>
      </c>
      <c r="C15" s="203">
        <v>16</v>
      </c>
      <c r="E15" s="102" t="s">
        <v>163</v>
      </c>
      <c r="F15" s="88">
        <v>5</v>
      </c>
      <c r="G15" s="88">
        <v>10</v>
      </c>
    </row>
    <row r="16" spans="1:7" ht="15.75">
      <c r="A16" s="78" t="s">
        <v>185</v>
      </c>
      <c r="B16" s="203">
        <v>15</v>
      </c>
      <c r="C16" s="203">
        <v>30</v>
      </c>
      <c r="E16" s="102" t="s">
        <v>184</v>
      </c>
      <c r="F16" s="88">
        <v>3</v>
      </c>
      <c r="G16" s="88">
        <v>6</v>
      </c>
    </row>
    <row r="17" spans="1:7" ht="18" customHeight="1">
      <c r="A17" s="78" t="s">
        <v>172</v>
      </c>
      <c r="B17" s="203">
        <v>10</v>
      </c>
      <c r="C17" s="203" t="s">
        <v>174</v>
      </c>
      <c r="E17" s="552" t="s">
        <v>182</v>
      </c>
      <c r="F17" s="553"/>
      <c r="G17" s="554"/>
    </row>
    <row r="18" spans="1:7" ht="16.5" customHeight="1">
      <c r="A18" s="170" t="s">
        <v>380</v>
      </c>
      <c r="B18" s="214">
        <v>10</v>
      </c>
      <c r="C18" s="214">
        <v>20</v>
      </c>
      <c r="E18" s="93" t="s">
        <v>180</v>
      </c>
      <c r="F18" s="95" t="s">
        <v>159</v>
      </c>
      <c r="G18" s="86" t="s">
        <v>158</v>
      </c>
    </row>
    <row r="19" spans="1:7" ht="16.5" customHeight="1">
      <c r="A19" s="171" t="s">
        <v>381</v>
      </c>
      <c r="B19" s="215">
        <v>47</v>
      </c>
      <c r="C19" s="215">
        <v>94</v>
      </c>
      <c r="E19" s="94" t="s">
        <v>181</v>
      </c>
      <c r="F19" s="96">
        <v>10</v>
      </c>
      <c r="G19" s="90">
        <v>20</v>
      </c>
    </row>
    <row r="20" spans="1:7" ht="16.5" customHeight="1">
      <c r="A20" s="113" t="s">
        <v>173</v>
      </c>
      <c r="B20" s="214">
        <v>40</v>
      </c>
      <c r="C20" s="214">
        <v>80</v>
      </c>
      <c r="E20" s="569" t="s">
        <v>191</v>
      </c>
      <c r="F20" s="569"/>
      <c r="G20" s="570"/>
    </row>
    <row r="21" spans="1:7" ht="15.75" customHeight="1">
      <c r="A21" s="172" t="s">
        <v>382</v>
      </c>
      <c r="B21" s="214">
        <v>60</v>
      </c>
      <c r="C21" s="214">
        <v>120</v>
      </c>
      <c r="E21" s="571" t="s">
        <v>192</v>
      </c>
      <c r="F21" s="571"/>
      <c r="G21" s="97" t="s">
        <v>193</v>
      </c>
    </row>
    <row r="22" spans="1:7" ht="15.75" customHeight="1">
      <c r="A22" s="564" t="s">
        <v>383</v>
      </c>
      <c r="B22" s="565"/>
      <c r="C22" s="203">
        <v>50</v>
      </c>
      <c r="E22" s="522" t="s">
        <v>194</v>
      </c>
      <c r="F22" s="522"/>
      <c r="G22" s="216">
        <v>1</v>
      </c>
    </row>
    <row r="23" spans="1:7" ht="18.75" customHeight="1">
      <c r="A23" s="572" t="s">
        <v>186</v>
      </c>
      <c r="B23" s="573"/>
      <c r="C23" s="574"/>
      <c r="E23" s="522" t="s">
        <v>195</v>
      </c>
      <c r="F23" s="522"/>
      <c r="G23" s="216">
        <v>1</v>
      </c>
    </row>
    <row r="24" spans="1:7" ht="15.75" customHeight="1">
      <c r="A24" s="575" t="s">
        <v>219</v>
      </c>
      <c r="B24" s="576"/>
      <c r="C24" s="577"/>
      <c r="E24" s="522" t="s">
        <v>254</v>
      </c>
      <c r="F24" s="522"/>
      <c r="G24" s="203">
        <v>10</v>
      </c>
    </row>
    <row r="25" spans="1:7" ht="15.75">
      <c r="A25" s="98" t="s">
        <v>238</v>
      </c>
      <c r="B25" s="162" t="s">
        <v>159</v>
      </c>
      <c r="C25" s="162" t="s">
        <v>158</v>
      </c>
      <c r="E25" s="567" t="s">
        <v>196</v>
      </c>
      <c r="F25" s="568"/>
      <c r="G25" s="203">
        <v>0.2</v>
      </c>
    </row>
    <row r="26" spans="1:7" ht="15.75">
      <c r="A26" s="161" t="s">
        <v>187</v>
      </c>
      <c r="B26" s="203">
        <v>20</v>
      </c>
      <c r="C26" s="203">
        <v>45</v>
      </c>
      <c r="E26" s="522" t="s">
        <v>197</v>
      </c>
      <c r="F26" s="522"/>
      <c r="G26" s="203">
        <v>2</v>
      </c>
    </row>
    <row r="27" spans="1:7" ht="15.75">
      <c r="A27" s="161" t="s">
        <v>188</v>
      </c>
      <c r="B27" s="203">
        <v>15</v>
      </c>
      <c r="C27" s="203">
        <v>40</v>
      </c>
      <c r="E27" s="522" t="s">
        <v>199</v>
      </c>
      <c r="F27" s="522"/>
      <c r="G27" s="203">
        <v>4</v>
      </c>
    </row>
    <row r="28" spans="1:7" ht="15.75">
      <c r="A28" s="161" t="s">
        <v>189</v>
      </c>
      <c r="B28" s="203">
        <v>45</v>
      </c>
      <c r="C28" s="203">
        <v>90</v>
      </c>
      <c r="E28" s="522" t="s">
        <v>200</v>
      </c>
      <c r="F28" s="522"/>
      <c r="G28" s="203">
        <v>0.5</v>
      </c>
    </row>
    <row r="29" spans="1:7" ht="16.5" customHeight="1">
      <c r="A29" s="161" t="s">
        <v>190</v>
      </c>
      <c r="B29" s="203">
        <v>40</v>
      </c>
      <c r="C29" s="203" t="s">
        <v>174</v>
      </c>
      <c r="E29" s="522" t="s">
        <v>201</v>
      </c>
      <c r="F29" s="522"/>
      <c r="G29" s="203">
        <v>0.2</v>
      </c>
    </row>
    <row r="30" spans="1:7" ht="18.75">
      <c r="A30" s="566" t="s">
        <v>244</v>
      </c>
      <c r="B30" s="566"/>
      <c r="C30" s="566"/>
      <c r="E30" s="522" t="s">
        <v>202</v>
      </c>
      <c r="F30" s="522"/>
      <c r="G30" s="203">
        <v>0.5</v>
      </c>
    </row>
    <row r="31" spans="1:7" ht="15.75">
      <c r="A31" s="537" t="s">
        <v>243</v>
      </c>
      <c r="B31" s="538"/>
      <c r="C31" s="539"/>
      <c r="E31" s="522" t="s">
        <v>203</v>
      </c>
      <c r="F31" s="522"/>
      <c r="G31" s="203">
        <v>2</v>
      </c>
    </row>
    <row r="32" spans="1:7" ht="15.75">
      <c r="A32" s="162" t="s">
        <v>245</v>
      </c>
      <c r="B32" s="99" t="s">
        <v>206</v>
      </c>
      <c r="C32" s="99" t="s">
        <v>207</v>
      </c>
      <c r="E32" s="522" t="s">
        <v>204</v>
      </c>
      <c r="F32" s="522"/>
      <c r="G32" s="203">
        <v>5</v>
      </c>
    </row>
    <row r="33" spans="1:8" ht="15.75">
      <c r="A33" s="161" t="s">
        <v>213</v>
      </c>
      <c r="B33" s="203">
        <v>80</v>
      </c>
      <c r="C33" s="203">
        <v>50</v>
      </c>
      <c r="E33" s="522" t="s">
        <v>205</v>
      </c>
      <c r="F33" s="522"/>
      <c r="G33" s="203">
        <v>1</v>
      </c>
    </row>
    <row r="34" spans="1:8" ht="18.75">
      <c r="A34" s="161" t="s">
        <v>208</v>
      </c>
      <c r="B34" s="203">
        <v>65</v>
      </c>
      <c r="C34" s="203">
        <v>40</v>
      </c>
      <c r="E34" s="533" t="s">
        <v>228</v>
      </c>
      <c r="F34" s="534"/>
      <c r="G34" s="535"/>
    </row>
    <row r="35" spans="1:8" ht="15.75">
      <c r="A35" s="526" t="s">
        <v>216</v>
      </c>
      <c r="B35" s="527"/>
      <c r="C35" s="528"/>
      <c r="E35" s="496" t="s">
        <v>225</v>
      </c>
      <c r="F35" s="497"/>
      <c r="G35" s="498"/>
    </row>
    <row r="36" spans="1:8" ht="15.75">
      <c r="A36" s="111" t="s">
        <v>210</v>
      </c>
      <c r="B36" s="203">
        <v>10</v>
      </c>
      <c r="C36" s="203">
        <v>5</v>
      </c>
      <c r="E36" s="100" t="s">
        <v>157</v>
      </c>
      <c r="F36" s="100" t="s">
        <v>223</v>
      </c>
      <c r="G36" s="100" t="s">
        <v>224</v>
      </c>
    </row>
    <row r="37" spans="1:8" ht="15.75">
      <c r="A37" s="111" t="s">
        <v>211</v>
      </c>
      <c r="B37" s="203">
        <v>22</v>
      </c>
      <c r="C37" s="203">
        <v>11</v>
      </c>
      <c r="E37" s="78">
        <v>60</v>
      </c>
      <c r="F37" s="203">
        <v>3</v>
      </c>
      <c r="G37" s="203">
        <v>4.5</v>
      </c>
    </row>
    <row r="38" spans="1:8" ht="18.75" customHeight="1">
      <c r="A38" s="114" t="s">
        <v>209</v>
      </c>
      <c r="B38" s="101"/>
      <c r="C38" s="101"/>
      <c r="E38" s="78">
        <v>120</v>
      </c>
      <c r="F38" s="203">
        <v>2.8</v>
      </c>
      <c r="G38" s="203">
        <v>4.3</v>
      </c>
    </row>
    <row r="39" spans="1:8" ht="15.75">
      <c r="A39" s="115" t="s">
        <v>217</v>
      </c>
      <c r="B39" s="136"/>
      <c r="C39" s="136"/>
      <c r="E39" s="78">
        <v>240</v>
      </c>
      <c r="F39" s="203">
        <v>2.5</v>
      </c>
      <c r="G39" s="203">
        <v>4</v>
      </c>
    </row>
    <row r="40" spans="1:8" ht="15.75" customHeight="1">
      <c r="A40" s="532" t="s">
        <v>279</v>
      </c>
      <c r="B40" s="532"/>
      <c r="C40" s="532"/>
      <c r="E40" s="80">
        <v>480</v>
      </c>
      <c r="F40" s="203">
        <v>2.2999999999999998</v>
      </c>
      <c r="G40" s="203">
        <v>3.8</v>
      </c>
    </row>
    <row r="41" spans="1:8" ht="18.75">
      <c r="A41" s="536" t="s">
        <v>685</v>
      </c>
      <c r="B41" s="536"/>
      <c r="C41" s="536"/>
      <c r="E41" s="496" t="s">
        <v>327</v>
      </c>
      <c r="F41" s="497"/>
      <c r="G41" s="498"/>
    </row>
    <row r="42" spans="1:8" ht="18.75">
      <c r="A42" s="540" t="s">
        <v>280</v>
      </c>
      <c r="B42" s="540"/>
      <c r="C42" s="540"/>
      <c r="E42" s="80">
        <v>1000</v>
      </c>
      <c r="F42" s="203">
        <v>0.8</v>
      </c>
      <c r="G42" s="203">
        <v>0.8</v>
      </c>
    </row>
    <row r="43" spans="1:8" ht="15.75">
      <c r="A43" s="497" t="s">
        <v>225</v>
      </c>
      <c r="B43" s="497"/>
      <c r="C43" s="498"/>
      <c r="E43" s="520" t="s">
        <v>227</v>
      </c>
      <c r="F43" s="521"/>
      <c r="G43" s="521"/>
      <c r="H43" s="521"/>
    </row>
    <row r="44" spans="1:8" ht="15.75">
      <c r="A44" s="162" t="s">
        <v>157</v>
      </c>
      <c r="B44" s="162" t="s">
        <v>223</v>
      </c>
      <c r="C44" s="162" t="s">
        <v>224</v>
      </c>
      <c r="E44" s="514" t="s">
        <v>661</v>
      </c>
      <c r="F44" s="515"/>
      <c r="G44" s="515"/>
      <c r="H44" s="515"/>
    </row>
    <row r="45" spans="1:8" ht="15.75">
      <c r="A45" s="163">
        <v>50</v>
      </c>
      <c r="B45" s="203">
        <v>4.3</v>
      </c>
      <c r="C45" s="203">
        <v>6.1</v>
      </c>
      <c r="E45" s="514" t="s">
        <v>662</v>
      </c>
      <c r="F45" s="515"/>
      <c r="G45" s="515"/>
      <c r="H45" s="515"/>
    </row>
    <row r="46" spans="1:8" ht="15.75" customHeight="1">
      <c r="A46" s="163">
        <v>100</v>
      </c>
      <c r="B46" s="203">
        <v>4.0999999999999996</v>
      </c>
      <c r="C46" s="203">
        <v>5.9</v>
      </c>
      <c r="E46" s="516" t="s">
        <v>663</v>
      </c>
      <c r="F46" s="517"/>
      <c r="G46" s="517"/>
      <c r="H46" s="517"/>
    </row>
    <row r="47" spans="1:8" ht="15.75">
      <c r="A47" s="163">
        <v>200</v>
      </c>
      <c r="B47" s="203">
        <v>3.7</v>
      </c>
      <c r="C47" s="203">
        <v>5.5</v>
      </c>
      <c r="D47" s="110"/>
      <c r="E47" s="518" t="s">
        <v>693</v>
      </c>
      <c r="F47" s="519"/>
      <c r="G47" s="519"/>
      <c r="H47" s="519"/>
    </row>
    <row r="48" spans="1:8" ht="16.5" customHeight="1">
      <c r="A48" s="163">
        <v>500</v>
      </c>
      <c r="B48" s="203">
        <v>3.5</v>
      </c>
      <c r="C48" s="203">
        <v>5.3</v>
      </c>
      <c r="D48" s="108"/>
      <c r="E48" s="516" t="s">
        <v>229</v>
      </c>
      <c r="F48" s="517"/>
      <c r="G48" s="517"/>
      <c r="H48" s="517"/>
    </row>
    <row r="49" spans="1:16" ht="24.75" customHeight="1">
      <c r="A49" s="116" t="s">
        <v>227</v>
      </c>
      <c r="B49" s="117"/>
      <c r="C49" s="118"/>
      <c r="D49" s="108"/>
      <c r="E49" s="490" t="s">
        <v>664</v>
      </c>
      <c r="F49" s="491"/>
      <c r="G49" s="492"/>
      <c r="I49" s="127"/>
    </row>
    <row r="50" spans="1:16" ht="15.75">
      <c r="A50" s="128" t="s">
        <v>231</v>
      </c>
      <c r="B50" s="121"/>
      <c r="C50" s="129"/>
      <c r="D50" s="109"/>
      <c r="E50" s="493"/>
      <c r="F50" s="494"/>
      <c r="G50" s="495"/>
      <c r="I50" s="43"/>
    </row>
    <row r="51" spans="1:16" ht="15.75">
      <c r="A51" s="128" t="s">
        <v>232</v>
      </c>
      <c r="B51" s="121"/>
      <c r="C51" s="129"/>
      <c r="D51" s="110"/>
      <c r="E51" s="138" t="s">
        <v>286</v>
      </c>
      <c r="F51" s="139" t="s">
        <v>288</v>
      </c>
      <c r="G51" s="140" t="s">
        <v>287</v>
      </c>
      <c r="H51" s="141"/>
      <c r="I51" s="43"/>
      <c r="K51" s="3"/>
      <c r="L51" s="3"/>
      <c r="M51" s="3"/>
      <c r="N51" s="3"/>
      <c r="O51" s="3"/>
    </row>
    <row r="52" spans="1:16" ht="15.75">
      <c r="A52" s="128" t="s">
        <v>240</v>
      </c>
      <c r="B52" s="121"/>
      <c r="C52" s="129"/>
      <c r="D52" s="110"/>
      <c r="E52" s="159">
        <v>100</v>
      </c>
      <c r="F52" s="217" t="s">
        <v>289</v>
      </c>
      <c r="G52" s="218" t="s">
        <v>300</v>
      </c>
      <c r="H52" s="158"/>
      <c r="I52" s="43"/>
      <c r="K52" s="43"/>
      <c r="L52" s="43"/>
      <c r="M52" s="43"/>
      <c r="N52" s="43"/>
      <c r="O52" s="43"/>
    </row>
    <row r="53" spans="1:16" ht="15.75">
      <c r="A53" s="130" t="s">
        <v>241</v>
      </c>
      <c r="B53" s="131"/>
      <c r="C53" s="132"/>
      <c r="D53" s="123"/>
      <c r="E53" s="159">
        <v>200</v>
      </c>
      <c r="F53" s="217" t="s">
        <v>292</v>
      </c>
      <c r="G53" s="218" t="s">
        <v>299</v>
      </c>
      <c r="H53" s="158"/>
      <c r="I53" s="43"/>
      <c r="K53" s="362"/>
      <c r="L53" s="362"/>
      <c r="M53" s="362"/>
      <c r="N53" s="362"/>
      <c r="O53" s="43"/>
    </row>
    <row r="54" spans="1:16" ht="15.75">
      <c r="A54" s="133" t="s">
        <v>230</v>
      </c>
      <c r="B54" s="134"/>
      <c r="C54" s="135"/>
      <c r="D54" s="123"/>
      <c r="E54" s="159">
        <v>300</v>
      </c>
      <c r="F54" s="217" t="s">
        <v>293</v>
      </c>
      <c r="G54" s="218" t="s">
        <v>298</v>
      </c>
      <c r="H54" s="158"/>
      <c r="I54" s="43"/>
      <c r="K54" s="363"/>
      <c r="L54" s="363"/>
      <c r="M54" s="363"/>
      <c r="N54" s="363"/>
      <c r="O54" s="43"/>
    </row>
    <row r="55" spans="1:16" ht="15.75">
      <c r="A55" s="122"/>
      <c r="B55" s="122"/>
      <c r="C55" s="122"/>
      <c r="D55" s="123"/>
      <c r="E55" s="80">
        <v>400</v>
      </c>
      <c r="F55" s="219" t="s">
        <v>294</v>
      </c>
      <c r="G55" s="220" t="s">
        <v>296</v>
      </c>
      <c r="H55" s="142"/>
      <c r="I55" s="43"/>
      <c r="K55" s="363"/>
      <c r="L55" s="363"/>
      <c r="M55" s="363"/>
      <c r="N55" s="363"/>
      <c r="O55" s="43"/>
    </row>
    <row r="56" spans="1:16" ht="15.75">
      <c r="A56" s="361" t="s">
        <v>665</v>
      </c>
      <c r="B56" s="361"/>
      <c r="C56" s="122"/>
      <c r="D56" s="123"/>
      <c r="E56" s="80">
        <v>500</v>
      </c>
      <c r="F56" s="219" t="s">
        <v>295</v>
      </c>
      <c r="G56" s="220" t="s">
        <v>297</v>
      </c>
      <c r="H56" s="142"/>
      <c r="I56" s="43"/>
      <c r="K56" s="363"/>
      <c r="L56" s="363"/>
      <c r="M56" s="363"/>
      <c r="N56" s="363"/>
      <c r="O56" s="43"/>
    </row>
    <row r="57" spans="1:16" ht="15.75">
      <c r="A57" s="361" t="s">
        <v>666</v>
      </c>
      <c r="B57" s="361"/>
      <c r="C57" s="173"/>
      <c r="D57" s="123"/>
      <c r="E57" s="143" t="s">
        <v>290</v>
      </c>
      <c r="F57" s="144"/>
      <c r="G57" s="144"/>
      <c r="H57" s="145"/>
      <c r="I57" s="43"/>
      <c r="J57" s="5"/>
      <c r="K57" s="43"/>
      <c r="L57" s="43"/>
      <c r="M57" s="43"/>
      <c r="N57" s="43"/>
      <c r="O57" s="43"/>
      <c r="P57" s="5"/>
    </row>
    <row r="58" spans="1:16" ht="15.75">
      <c r="A58" s="361" t="s">
        <v>667</v>
      </c>
      <c r="B58" s="361"/>
      <c r="C58" s="122"/>
      <c r="D58" s="123"/>
      <c r="E58" s="146" t="s">
        <v>694</v>
      </c>
      <c r="F58" s="147"/>
      <c r="G58" s="147"/>
      <c r="H58" s="148"/>
      <c r="I58" s="43"/>
      <c r="J58" s="5"/>
      <c r="K58" s="5"/>
      <c r="L58" s="5"/>
      <c r="M58" s="5"/>
      <c r="N58" s="5"/>
      <c r="O58" s="5"/>
      <c r="P58" s="5"/>
    </row>
    <row r="59" spans="1:16" ht="15.75">
      <c r="A59" s="122"/>
      <c r="B59" s="122"/>
      <c r="C59" s="122"/>
      <c r="D59" s="123"/>
      <c r="E59" s="149" t="s">
        <v>291</v>
      </c>
      <c r="F59" s="150"/>
      <c r="G59" s="150"/>
      <c r="H59" s="151"/>
      <c r="I59" s="43"/>
      <c r="J59" s="5"/>
      <c r="K59" s="359"/>
      <c r="L59" s="359"/>
      <c r="M59" s="359"/>
      <c r="N59" s="359"/>
      <c r="O59" s="359"/>
      <c r="P59" s="5"/>
    </row>
    <row r="60" spans="1:16" ht="15.75">
      <c r="A60" s="122"/>
      <c r="B60" s="122"/>
      <c r="C60" s="122"/>
      <c r="D60" s="123"/>
      <c r="I60" s="43"/>
      <c r="J60" s="5"/>
      <c r="K60" s="360"/>
      <c r="L60" s="360"/>
      <c r="M60" s="360"/>
      <c r="N60" s="360"/>
      <c r="O60" s="360"/>
      <c r="P60" s="5"/>
    </row>
    <row r="61" spans="1:16" ht="15.75">
      <c r="A61" s="122"/>
      <c r="B61" s="122"/>
      <c r="C61" s="122"/>
      <c r="D61" s="123"/>
      <c r="E61" s="122"/>
      <c r="F61" s="122"/>
      <c r="G61" s="127"/>
      <c r="H61" s="336">
        <v>1</v>
      </c>
      <c r="I61" s="43"/>
      <c r="J61" s="5"/>
      <c r="K61" s="360"/>
      <c r="L61" s="360"/>
      <c r="M61" s="360"/>
      <c r="N61" s="360"/>
      <c r="O61" s="360"/>
      <c r="P61" s="5"/>
    </row>
    <row r="62" spans="1:16" ht="23.25" customHeight="1">
      <c r="A62" s="10" t="s">
        <v>198</v>
      </c>
      <c r="B62" s="107" t="s">
        <v>695</v>
      </c>
      <c r="C62" s="107"/>
      <c r="D62" s="107"/>
      <c r="E62" s="107"/>
      <c r="F62" s="107"/>
      <c r="G62" s="107"/>
      <c r="J62" s="5"/>
      <c r="K62" s="5"/>
      <c r="L62" s="5"/>
      <c r="M62" s="5"/>
      <c r="N62" s="5"/>
      <c r="O62" s="5"/>
      <c r="P62" s="5"/>
    </row>
    <row r="63" spans="1:16" ht="38.25" customHeight="1">
      <c r="A63" s="529" t="s">
        <v>247</v>
      </c>
      <c r="B63" s="530"/>
      <c r="C63" s="531"/>
      <c r="D63" s="119"/>
      <c r="E63" s="541" t="s">
        <v>263</v>
      </c>
      <c r="F63" s="542"/>
      <c r="G63" s="543"/>
    </row>
    <row r="64" spans="1:16" ht="18.75">
      <c r="A64" s="523" t="s">
        <v>165</v>
      </c>
      <c r="B64" s="524"/>
      <c r="C64" s="525"/>
      <c r="E64" s="511" t="s">
        <v>255</v>
      </c>
      <c r="F64" s="512"/>
      <c r="G64" s="513"/>
    </row>
    <row r="65" spans="1:7" ht="15.75">
      <c r="A65" s="120" t="s">
        <v>246</v>
      </c>
      <c r="B65" s="120" t="s">
        <v>159</v>
      </c>
      <c r="C65" s="120" t="s">
        <v>158</v>
      </c>
      <c r="E65" s="488" t="s">
        <v>256</v>
      </c>
      <c r="F65" s="489"/>
      <c r="G65" s="100" t="s">
        <v>212</v>
      </c>
    </row>
    <row r="66" spans="1:7" ht="15.75">
      <c r="A66" s="78">
        <v>50</v>
      </c>
      <c r="B66" s="203">
        <v>1.37</v>
      </c>
      <c r="C66" s="203">
        <v>1.43</v>
      </c>
      <c r="E66" s="485" t="s">
        <v>265</v>
      </c>
      <c r="F66" s="485"/>
      <c r="G66" s="203">
        <v>25</v>
      </c>
    </row>
    <row r="67" spans="1:7" ht="15.75">
      <c r="A67" s="78">
        <v>100</v>
      </c>
      <c r="B67" s="203">
        <v>0.82</v>
      </c>
      <c r="C67" s="203">
        <v>1.1599999999999999</v>
      </c>
      <c r="E67" s="485" t="s">
        <v>257</v>
      </c>
      <c r="F67" s="485"/>
      <c r="G67" s="203">
        <v>28</v>
      </c>
    </row>
    <row r="68" spans="1:7" ht="15.75">
      <c r="A68" s="78">
        <v>200</v>
      </c>
      <c r="B68" s="203">
        <v>0.69</v>
      </c>
      <c r="C68" s="203">
        <v>0.98</v>
      </c>
      <c r="E68" s="485" t="s">
        <v>258</v>
      </c>
      <c r="F68" s="485"/>
      <c r="G68" s="203">
        <v>29</v>
      </c>
    </row>
    <row r="69" spans="1:7" ht="15.75">
      <c r="A69" s="78">
        <v>300</v>
      </c>
      <c r="B69" s="203">
        <v>0.6</v>
      </c>
      <c r="C69" s="203">
        <v>0.82</v>
      </c>
      <c r="E69" s="485" t="s">
        <v>259</v>
      </c>
      <c r="F69" s="485"/>
      <c r="G69" s="203">
        <v>34</v>
      </c>
    </row>
    <row r="70" spans="1:7" ht="15.75">
      <c r="A70" s="78">
        <v>400</v>
      </c>
      <c r="B70" s="203">
        <v>0.51</v>
      </c>
      <c r="C70" s="203">
        <v>0.7</v>
      </c>
      <c r="E70" s="485" t="s">
        <v>260</v>
      </c>
      <c r="F70" s="485"/>
      <c r="G70" s="203">
        <v>36</v>
      </c>
    </row>
    <row r="71" spans="1:7" ht="15.75">
      <c r="A71" s="78">
        <v>500</v>
      </c>
      <c r="B71" s="203">
        <v>0.42</v>
      </c>
      <c r="C71" s="203">
        <v>0.55000000000000004</v>
      </c>
      <c r="E71" s="485" t="s">
        <v>261</v>
      </c>
      <c r="F71" s="485"/>
      <c r="G71" s="203">
        <v>39</v>
      </c>
    </row>
    <row r="72" spans="1:7" ht="18.75">
      <c r="A72" s="78">
        <v>750</v>
      </c>
      <c r="B72" s="203">
        <v>0.35</v>
      </c>
      <c r="C72" s="203">
        <v>0.51</v>
      </c>
      <c r="E72" s="511" t="s">
        <v>262</v>
      </c>
      <c r="F72" s="512"/>
      <c r="G72" s="513"/>
    </row>
    <row r="73" spans="1:7" ht="15.75">
      <c r="A73" s="78">
        <v>1000</v>
      </c>
      <c r="B73" s="203">
        <v>0.26</v>
      </c>
      <c r="C73" s="203">
        <v>0.47</v>
      </c>
      <c r="E73" s="488" t="s">
        <v>256</v>
      </c>
      <c r="F73" s="489"/>
      <c r="G73" s="100" t="s">
        <v>212</v>
      </c>
    </row>
    <row r="74" spans="1:7" ht="15.75">
      <c r="A74" s="78">
        <v>2000</v>
      </c>
      <c r="B74" s="203">
        <v>0.21</v>
      </c>
      <c r="C74" s="203">
        <v>0.42</v>
      </c>
      <c r="E74" s="485" t="s">
        <v>264</v>
      </c>
      <c r="F74" s="485"/>
      <c r="G74" s="203">
        <v>30</v>
      </c>
    </row>
    <row r="75" spans="1:7" ht="15.75">
      <c r="A75" s="78">
        <v>5000</v>
      </c>
      <c r="B75" s="203">
        <v>0.16</v>
      </c>
      <c r="C75" s="203">
        <v>0.39</v>
      </c>
      <c r="E75" s="485" t="s">
        <v>266</v>
      </c>
      <c r="F75" s="485"/>
      <c r="G75" s="203">
        <v>40</v>
      </c>
    </row>
    <row r="76" spans="1:7" ht="15.75">
      <c r="A76" s="120" t="s">
        <v>164</v>
      </c>
      <c r="B76" s="120" t="s">
        <v>159</v>
      </c>
      <c r="C76" s="120" t="s">
        <v>158</v>
      </c>
      <c r="E76" s="485" t="s">
        <v>267</v>
      </c>
      <c r="F76" s="485"/>
      <c r="G76" s="203">
        <v>70</v>
      </c>
    </row>
    <row r="77" spans="1:7" ht="15.75">
      <c r="A77" s="78" t="s">
        <v>248</v>
      </c>
      <c r="B77" s="203">
        <v>0.6</v>
      </c>
      <c r="C77" s="203">
        <v>1.2</v>
      </c>
      <c r="E77" s="486" t="s">
        <v>268</v>
      </c>
      <c r="F77" s="487"/>
      <c r="G77" s="100" t="s">
        <v>212</v>
      </c>
    </row>
    <row r="78" spans="1:7" ht="15.75">
      <c r="A78" s="78" t="s">
        <v>249</v>
      </c>
      <c r="B78" s="203">
        <v>0.75</v>
      </c>
      <c r="C78" s="203">
        <v>1.5</v>
      </c>
      <c r="E78" s="485" t="s">
        <v>696</v>
      </c>
      <c r="F78" s="485"/>
      <c r="G78" s="207" t="s">
        <v>700</v>
      </c>
    </row>
    <row r="79" spans="1:7" ht="15.75">
      <c r="A79" s="78" t="s">
        <v>250</v>
      </c>
      <c r="B79" s="203">
        <v>2</v>
      </c>
      <c r="C79" s="203">
        <v>4</v>
      </c>
      <c r="E79" s="485" t="s">
        <v>697</v>
      </c>
      <c r="F79" s="485"/>
      <c r="G79" s="389" t="s">
        <v>699</v>
      </c>
    </row>
    <row r="80" spans="1:7" ht="15.75">
      <c r="A80" s="78" t="s">
        <v>251</v>
      </c>
      <c r="B80" s="203">
        <v>2.2000000000000002</v>
      </c>
      <c r="C80" s="203">
        <v>4.4000000000000004</v>
      </c>
      <c r="E80" s="485" t="s">
        <v>698</v>
      </c>
      <c r="F80" s="485"/>
      <c r="G80" s="207" t="s">
        <v>700</v>
      </c>
    </row>
    <row r="81" spans="1:8" ht="15.75" customHeight="1">
      <c r="A81" s="78" t="s">
        <v>252</v>
      </c>
      <c r="B81" s="203">
        <v>1.9</v>
      </c>
      <c r="C81" s="203">
        <v>3.6</v>
      </c>
      <c r="E81" s="106"/>
    </row>
    <row r="82" spans="1:8" ht="15.75" customHeight="1">
      <c r="A82" s="78" t="s">
        <v>253</v>
      </c>
      <c r="B82" s="203">
        <v>3.2</v>
      </c>
      <c r="C82" s="203">
        <v>6.4</v>
      </c>
      <c r="E82" s="106"/>
    </row>
    <row r="83" spans="1:8" ht="18.75" customHeight="1">
      <c r="A83" s="503" t="s">
        <v>462</v>
      </c>
      <c r="B83" s="504"/>
      <c r="C83" s="504"/>
      <c r="D83" s="504"/>
      <c r="E83" s="504"/>
      <c r="F83" s="504"/>
    </row>
    <row r="84" spans="1:8" ht="15.75">
      <c r="A84" s="100" t="s">
        <v>234</v>
      </c>
      <c r="B84" s="102" t="s">
        <v>163</v>
      </c>
      <c r="C84" s="100" t="s">
        <v>233</v>
      </c>
      <c r="D84" s="100"/>
      <c r="E84" s="100" t="s">
        <v>162</v>
      </c>
      <c r="F84" s="92" t="s">
        <v>461</v>
      </c>
    </row>
    <row r="85" spans="1:8" ht="15.75">
      <c r="A85" s="78" t="s">
        <v>235</v>
      </c>
      <c r="B85" s="203">
        <v>10</v>
      </c>
      <c r="C85" s="203">
        <v>8</v>
      </c>
      <c r="D85" s="203"/>
      <c r="E85" s="203">
        <v>7</v>
      </c>
      <c r="F85" s="202">
        <v>5.4</v>
      </c>
    </row>
    <row r="86" spans="1:8" ht="15.75">
      <c r="A86" s="78" t="s">
        <v>236</v>
      </c>
      <c r="B86" s="203">
        <v>15</v>
      </c>
      <c r="C86" s="203">
        <v>12</v>
      </c>
      <c r="D86" s="203"/>
      <c r="E86" s="203">
        <v>10</v>
      </c>
      <c r="F86" s="202">
        <v>6.5</v>
      </c>
      <c r="H86" s="5"/>
    </row>
    <row r="87" spans="1:8" ht="15.75">
      <c r="A87" s="78" t="s">
        <v>237</v>
      </c>
      <c r="B87" s="203">
        <v>25</v>
      </c>
      <c r="C87" s="297">
        <v>22</v>
      </c>
      <c r="D87" s="297"/>
      <c r="E87" s="297">
        <v>20</v>
      </c>
      <c r="F87" s="338">
        <v>7.3</v>
      </c>
      <c r="H87" s="43"/>
    </row>
    <row r="88" spans="1:8" ht="18.75" customHeight="1">
      <c r="A88" s="499" t="s">
        <v>269</v>
      </c>
      <c r="B88" s="500"/>
      <c r="C88" s="505" t="s">
        <v>668</v>
      </c>
      <c r="D88" s="506"/>
      <c r="E88" s="506"/>
      <c r="F88" s="506"/>
      <c r="G88" s="507"/>
      <c r="H88" s="352"/>
    </row>
    <row r="89" spans="1:8" ht="15" customHeight="1">
      <c r="A89" s="501"/>
      <c r="B89" s="502"/>
      <c r="C89" s="508"/>
      <c r="D89" s="509"/>
      <c r="E89" s="509"/>
      <c r="F89" s="509"/>
      <c r="G89" s="510"/>
      <c r="H89" s="352"/>
    </row>
    <row r="90" spans="1:8" ht="31.5" customHeight="1">
      <c r="A90" s="125" t="s">
        <v>270</v>
      </c>
      <c r="B90" s="126" t="s">
        <v>212</v>
      </c>
      <c r="C90" s="350" t="s">
        <v>157</v>
      </c>
      <c r="D90" s="351"/>
      <c r="E90" s="337" t="s">
        <v>281</v>
      </c>
      <c r="F90" s="337" t="s">
        <v>206</v>
      </c>
      <c r="G90" s="337" t="s">
        <v>159</v>
      </c>
      <c r="H90" s="43"/>
    </row>
    <row r="91" spans="1:8" ht="15.75">
      <c r="A91" s="78" t="s">
        <v>278</v>
      </c>
      <c r="B91" s="203">
        <v>32</v>
      </c>
      <c r="C91" s="206" t="s">
        <v>163</v>
      </c>
      <c r="D91" s="206"/>
      <c r="E91" s="204" t="s">
        <v>282</v>
      </c>
      <c r="F91" s="205">
        <v>14</v>
      </c>
      <c r="G91" s="204" t="s">
        <v>220</v>
      </c>
      <c r="H91" s="5"/>
    </row>
    <row r="92" spans="1:8" ht="15.75">
      <c r="A92" s="78" t="s">
        <v>272</v>
      </c>
      <c r="B92" s="203">
        <v>15</v>
      </c>
      <c r="C92" s="206" t="s">
        <v>218</v>
      </c>
      <c r="D92" s="206"/>
      <c r="E92" s="204" t="s">
        <v>283</v>
      </c>
      <c r="F92" s="205">
        <v>12</v>
      </c>
      <c r="G92" s="204" t="s">
        <v>221</v>
      </c>
      <c r="H92" s="43"/>
    </row>
    <row r="93" spans="1:8" ht="15.75">
      <c r="A93" s="78" t="s">
        <v>277</v>
      </c>
      <c r="B93" s="203">
        <v>20</v>
      </c>
      <c r="C93" s="206" t="s">
        <v>162</v>
      </c>
      <c r="D93" s="206"/>
      <c r="E93" s="204" t="s">
        <v>284</v>
      </c>
      <c r="F93" s="205">
        <v>10</v>
      </c>
      <c r="G93" s="204" t="s">
        <v>222</v>
      </c>
      <c r="H93" s="43"/>
    </row>
    <row r="94" spans="1:8" ht="15.75">
      <c r="A94" s="78" t="s">
        <v>271</v>
      </c>
      <c r="B94" s="203">
        <v>32</v>
      </c>
      <c r="C94" s="482" t="s">
        <v>285</v>
      </c>
      <c r="D94" s="483"/>
      <c r="E94" s="483"/>
      <c r="F94" s="483"/>
      <c r="G94" s="484"/>
      <c r="H94" s="353"/>
    </row>
    <row r="95" spans="1:8" ht="15.75">
      <c r="A95" s="78" t="s">
        <v>273</v>
      </c>
      <c r="B95" s="203">
        <v>10</v>
      </c>
      <c r="H95" s="43"/>
    </row>
    <row r="96" spans="1:8" ht="28.5" customHeight="1">
      <c r="A96" s="124" t="s">
        <v>274</v>
      </c>
      <c r="B96" s="203">
        <v>20</v>
      </c>
    </row>
    <row r="97" spans="1:13" ht="29.25" customHeight="1">
      <c r="A97" s="124" t="s">
        <v>275</v>
      </c>
      <c r="B97" s="207">
        <v>10</v>
      </c>
    </row>
    <row r="98" spans="1:13" ht="28.5" customHeight="1">
      <c r="A98" s="137" t="s">
        <v>276</v>
      </c>
      <c r="B98" s="208">
        <v>20</v>
      </c>
      <c r="I98" s="43"/>
      <c r="J98" s="43"/>
      <c r="K98" s="43"/>
      <c r="L98" s="43"/>
      <c r="M98" s="43"/>
    </row>
    <row r="99" spans="1:13" ht="30" customHeight="1">
      <c r="A99" s="476" t="s">
        <v>650</v>
      </c>
      <c r="B99" s="476"/>
      <c r="C99" s="476"/>
      <c r="D99" s="476"/>
      <c r="E99" s="476"/>
      <c r="F99" s="476"/>
      <c r="G99" s="476"/>
      <c r="I99" s="43"/>
      <c r="J99" s="360"/>
      <c r="K99" s="43"/>
      <c r="L99" s="43"/>
      <c r="M99" s="43"/>
    </row>
    <row r="100" spans="1:13" ht="54" customHeight="1">
      <c r="A100" s="479" t="s">
        <v>637</v>
      </c>
      <c r="B100" s="477" t="s">
        <v>669</v>
      </c>
      <c r="C100" s="477"/>
      <c r="D100" s="340" t="s">
        <v>638</v>
      </c>
      <c r="E100" s="478" t="s">
        <v>672</v>
      </c>
      <c r="F100" s="478"/>
      <c r="G100" s="340" t="s">
        <v>673</v>
      </c>
      <c r="I100" s="43"/>
      <c r="J100" s="43"/>
      <c r="K100" s="43"/>
      <c r="L100" s="360"/>
      <c r="M100" s="43"/>
    </row>
    <row r="101" spans="1:13" ht="30.75" customHeight="1">
      <c r="A101" s="479"/>
      <c r="B101" s="374" t="s">
        <v>670</v>
      </c>
      <c r="C101" s="374" t="s">
        <v>671</v>
      </c>
      <c r="D101" s="374"/>
      <c r="E101" s="374" t="s">
        <v>670</v>
      </c>
      <c r="F101" s="374" t="s">
        <v>671</v>
      </c>
      <c r="G101" s="374" t="s">
        <v>670</v>
      </c>
      <c r="I101" s="43"/>
      <c r="J101" s="43"/>
      <c r="K101" s="43"/>
      <c r="L101" s="43"/>
      <c r="M101" s="43"/>
    </row>
    <row r="102" spans="1:13" ht="15.75">
      <c r="A102" s="370" t="s">
        <v>640</v>
      </c>
      <c r="B102" s="371">
        <v>80</v>
      </c>
      <c r="C102" s="372">
        <v>70</v>
      </c>
      <c r="D102" s="371">
        <v>60</v>
      </c>
      <c r="E102" s="344">
        <v>120</v>
      </c>
      <c r="F102" s="372">
        <v>100</v>
      </c>
      <c r="G102" s="373">
        <v>172</v>
      </c>
    </row>
    <row r="103" spans="1:13" ht="15.75">
      <c r="A103" s="348" t="s">
        <v>641</v>
      </c>
      <c r="B103" s="344">
        <v>160</v>
      </c>
      <c r="C103" s="345">
        <v>140</v>
      </c>
      <c r="D103" s="344">
        <v>120</v>
      </c>
      <c r="E103" s="344">
        <v>240</v>
      </c>
      <c r="F103" s="345">
        <v>200</v>
      </c>
      <c r="G103" s="354">
        <v>344</v>
      </c>
    </row>
    <row r="104" spans="1:13" ht="15.75" customHeight="1">
      <c r="A104" s="348" t="s">
        <v>642</v>
      </c>
      <c r="B104" s="344">
        <v>400</v>
      </c>
      <c r="C104" s="345" t="s">
        <v>639</v>
      </c>
      <c r="D104" s="344">
        <v>240</v>
      </c>
      <c r="E104" s="344">
        <v>480</v>
      </c>
      <c r="F104" s="346" t="s">
        <v>639</v>
      </c>
      <c r="G104" s="355" t="s">
        <v>639</v>
      </c>
    </row>
    <row r="105" spans="1:13" ht="31.5">
      <c r="A105" s="349" t="s">
        <v>674</v>
      </c>
      <c r="B105" s="344">
        <v>200</v>
      </c>
      <c r="C105" s="345" t="s">
        <v>639</v>
      </c>
      <c r="D105" s="344">
        <v>150</v>
      </c>
      <c r="E105" s="344">
        <v>300</v>
      </c>
      <c r="F105" s="345" t="s">
        <v>639</v>
      </c>
      <c r="G105" s="354">
        <v>400</v>
      </c>
    </row>
    <row r="106" spans="1:13" ht="18.75">
      <c r="A106" s="480" t="s">
        <v>643</v>
      </c>
      <c r="B106" s="480"/>
      <c r="C106" s="480"/>
      <c r="D106" s="480"/>
      <c r="E106" s="481"/>
      <c r="F106" s="375"/>
      <c r="G106" s="375"/>
    </row>
    <row r="107" spans="1:13" ht="15.75">
      <c r="A107" s="364" t="s">
        <v>644</v>
      </c>
      <c r="B107" s="341" t="s">
        <v>645</v>
      </c>
      <c r="C107" s="341" t="s">
        <v>645</v>
      </c>
      <c r="D107" s="365" t="s">
        <v>646</v>
      </c>
      <c r="E107" s="366"/>
      <c r="F107" s="339"/>
      <c r="G107" s="339"/>
    </row>
    <row r="108" spans="1:13" ht="15.75">
      <c r="A108" s="367"/>
      <c r="B108" s="341" t="s">
        <v>651</v>
      </c>
      <c r="C108" s="341" t="s">
        <v>223</v>
      </c>
      <c r="D108" s="368" t="s">
        <v>647</v>
      </c>
      <c r="E108" s="369"/>
      <c r="F108" s="339"/>
      <c r="G108" s="339"/>
    </row>
    <row r="109" spans="1:13" ht="15.75">
      <c r="A109" s="342" t="s">
        <v>640</v>
      </c>
      <c r="B109" s="347">
        <v>80</v>
      </c>
      <c r="C109" s="347">
        <v>100</v>
      </c>
      <c r="D109" s="347">
        <v>240</v>
      </c>
      <c r="E109" s="347"/>
      <c r="F109" s="339"/>
      <c r="G109" s="339"/>
    </row>
    <row r="110" spans="1:13" ht="15.75">
      <c r="A110" s="342" t="s">
        <v>641</v>
      </c>
      <c r="B110" s="347">
        <v>120</v>
      </c>
      <c r="C110" s="347">
        <v>160</v>
      </c>
      <c r="D110" s="347">
        <v>300</v>
      </c>
      <c r="E110" s="347"/>
      <c r="F110" s="339"/>
      <c r="G110" s="339"/>
    </row>
    <row r="111" spans="1:13" ht="15.75">
      <c r="A111" s="343" t="s">
        <v>642</v>
      </c>
      <c r="B111" s="347">
        <v>180</v>
      </c>
      <c r="C111" s="347">
        <v>240</v>
      </c>
      <c r="D111" s="347">
        <v>360</v>
      </c>
      <c r="E111" s="347"/>
      <c r="F111" s="339"/>
      <c r="G111" s="339"/>
    </row>
    <row r="112" spans="1:13" ht="15.75">
      <c r="A112" s="343" t="s">
        <v>648</v>
      </c>
      <c r="B112" s="347">
        <v>180</v>
      </c>
      <c r="C112" s="347">
        <v>240</v>
      </c>
      <c r="D112" s="347">
        <v>360</v>
      </c>
      <c r="E112" s="347"/>
      <c r="F112" s="339"/>
      <c r="G112" s="339"/>
    </row>
    <row r="113" spans="1:8" ht="15.75">
      <c r="A113" s="152" t="s">
        <v>649</v>
      </c>
      <c r="B113" s="152"/>
      <c r="C113" s="152"/>
      <c r="D113" s="152"/>
      <c r="E113" s="152"/>
      <c r="F113" s="339"/>
      <c r="G113" s="339"/>
    </row>
    <row r="115" spans="1:8">
      <c r="H115" s="336">
        <v>2</v>
      </c>
    </row>
  </sheetData>
  <mergeCells count="73">
    <mergeCell ref="A22:B22"/>
    <mergeCell ref="A30:C30"/>
    <mergeCell ref="E29:F29"/>
    <mergeCell ref="E13:G13"/>
    <mergeCell ref="E17:G17"/>
    <mergeCell ref="E24:F24"/>
    <mergeCell ref="E25:F25"/>
    <mergeCell ref="E26:F26"/>
    <mergeCell ref="E27:F27"/>
    <mergeCell ref="E28:F28"/>
    <mergeCell ref="E20:G20"/>
    <mergeCell ref="E21:F21"/>
    <mergeCell ref="E22:F22"/>
    <mergeCell ref="E30:F30"/>
    <mergeCell ref="A23:C23"/>
    <mergeCell ref="A24:C24"/>
    <mergeCell ref="A2:C2"/>
    <mergeCell ref="E2:G2"/>
    <mergeCell ref="E3:G3"/>
    <mergeCell ref="E8:G8"/>
    <mergeCell ref="E12:G12"/>
    <mergeCell ref="F11:G11"/>
    <mergeCell ref="A3:C3"/>
    <mergeCell ref="A9:C9"/>
    <mergeCell ref="E31:F31"/>
    <mergeCell ref="E32:F32"/>
    <mergeCell ref="E33:F33"/>
    <mergeCell ref="E23:F23"/>
    <mergeCell ref="A64:C64"/>
    <mergeCell ref="A35:C35"/>
    <mergeCell ref="A63:C63"/>
    <mergeCell ref="A40:C40"/>
    <mergeCell ref="E34:G34"/>
    <mergeCell ref="E35:G35"/>
    <mergeCell ref="A41:C41"/>
    <mergeCell ref="A31:C31"/>
    <mergeCell ref="A42:C42"/>
    <mergeCell ref="A43:C43"/>
    <mergeCell ref="E48:H48"/>
    <mergeCell ref="E63:G63"/>
    <mergeCell ref="E49:G50"/>
    <mergeCell ref="E41:G41"/>
    <mergeCell ref="A88:B89"/>
    <mergeCell ref="A83:F83"/>
    <mergeCell ref="C88:G89"/>
    <mergeCell ref="E65:F65"/>
    <mergeCell ref="E66:F66"/>
    <mergeCell ref="E67:F67"/>
    <mergeCell ref="E72:G72"/>
    <mergeCell ref="E45:H45"/>
    <mergeCell ref="E46:H46"/>
    <mergeCell ref="E47:H47"/>
    <mergeCell ref="E64:G64"/>
    <mergeCell ref="E43:H43"/>
    <mergeCell ref="E44:H44"/>
    <mergeCell ref="C94:G94"/>
    <mergeCell ref="E76:F76"/>
    <mergeCell ref="E77:F77"/>
    <mergeCell ref="E68:F68"/>
    <mergeCell ref="E69:F69"/>
    <mergeCell ref="E70:F70"/>
    <mergeCell ref="E71:F71"/>
    <mergeCell ref="E75:F75"/>
    <mergeCell ref="E73:F73"/>
    <mergeCell ref="E74:F74"/>
    <mergeCell ref="E78:F78"/>
    <mergeCell ref="E79:F79"/>
    <mergeCell ref="E80:F80"/>
    <mergeCell ref="A99:G99"/>
    <mergeCell ref="B100:C100"/>
    <mergeCell ref="E100:F100"/>
    <mergeCell ref="A100:A101"/>
    <mergeCell ref="A106:E106"/>
  </mergeCells>
  <pageMargins left="0.28000000000000003" right="0.15" top="0.31" bottom="0.31496062992125984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I19" sqref="I19"/>
    </sheetView>
  </sheetViews>
  <sheetFormatPr defaultRowHeight="15"/>
  <cols>
    <col min="1" max="1" width="11.85546875" customWidth="1"/>
    <col min="2" max="2" width="11.140625" customWidth="1"/>
    <col min="3" max="3" width="13.140625" customWidth="1"/>
    <col min="4" max="4" width="15.42578125" customWidth="1"/>
    <col min="6" max="6" width="9.140625" customWidth="1"/>
    <col min="7" max="7" width="38.85546875" customWidth="1"/>
    <col min="8" max="8" width="28.5703125" hidden="1" customWidth="1"/>
  </cols>
  <sheetData>
    <row r="1" spans="1:9" ht="18.75">
      <c r="A1" s="584" t="s">
        <v>395</v>
      </c>
      <c r="B1" s="584"/>
      <c r="C1" s="584"/>
      <c r="D1" s="584"/>
      <c r="E1" s="584"/>
      <c r="F1" s="584"/>
    </row>
    <row r="2" spans="1:9" ht="15.75">
      <c r="A2" s="107" t="s">
        <v>301</v>
      </c>
      <c r="B2" s="107"/>
      <c r="C2" s="107"/>
      <c r="D2" s="107"/>
      <c r="E2" s="107"/>
      <c r="F2" s="107"/>
      <c r="G2" s="107"/>
      <c r="H2" s="107"/>
    </row>
    <row r="3" spans="1:9" ht="15.75">
      <c r="A3" s="107" t="s">
        <v>302</v>
      </c>
      <c r="B3" s="107"/>
      <c r="C3" s="107"/>
      <c r="D3" s="107"/>
      <c r="E3" s="107"/>
      <c r="F3" s="107"/>
      <c r="G3" s="107"/>
      <c r="H3" s="107"/>
    </row>
    <row r="4" spans="1:9" ht="15.75">
      <c r="A4" s="621" t="s">
        <v>157</v>
      </c>
      <c r="B4" s="621"/>
      <c r="C4" s="599" t="s">
        <v>212</v>
      </c>
      <c r="D4" s="599"/>
      <c r="E4" s="599"/>
      <c r="F4" s="599"/>
      <c r="G4" s="296" t="s">
        <v>675</v>
      </c>
      <c r="H4" s="107"/>
      <c r="I4" s="107"/>
    </row>
    <row r="5" spans="1:9" ht="15.75">
      <c r="A5" s="600" t="s">
        <v>320</v>
      </c>
      <c r="B5" s="600"/>
      <c r="C5" s="622" t="s">
        <v>321</v>
      </c>
      <c r="D5" s="622"/>
      <c r="E5" s="622" t="s">
        <v>322</v>
      </c>
      <c r="F5" s="622"/>
      <c r="G5" s="107"/>
      <c r="H5" s="107"/>
      <c r="I5" s="107"/>
    </row>
    <row r="6" spans="1:9" ht="15.75">
      <c r="A6" s="603">
        <v>10</v>
      </c>
      <c r="B6" s="603"/>
      <c r="C6" s="604">
        <v>29</v>
      </c>
      <c r="D6" s="604"/>
      <c r="E6" s="604">
        <v>30</v>
      </c>
      <c r="F6" s="604"/>
      <c r="G6" s="107"/>
      <c r="H6" s="107"/>
      <c r="I6" s="107"/>
    </row>
    <row r="7" spans="1:9" ht="15.75">
      <c r="A7" s="603">
        <v>50</v>
      </c>
      <c r="B7" s="603"/>
      <c r="C7" s="604">
        <v>19</v>
      </c>
      <c r="D7" s="604"/>
      <c r="E7" s="604">
        <v>20</v>
      </c>
      <c r="F7" s="604"/>
      <c r="G7" s="107"/>
      <c r="H7" s="107"/>
      <c r="I7" s="107"/>
    </row>
    <row r="8" spans="1:9" ht="15.75">
      <c r="A8" s="601">
        <v>100</v>
      </c>
      <c r="B8" s="601"/>
      <c r="C8" s="602">
        <v>13.5</v>
      </c>
      <c r="D8" s="602"/>
      <c r="E8" s="602">
        <v>14.5</v>
      </c>
      <c r="F8" s="602"/>
      <c r="G8" s="107"/>
      <c r="H8" s="107"/>
      <c r="I8" s="107"/>
    </row>
    <row r="9" spans="1:9" ht="15.75">
      <c r="A9" s="601">
        <v>200</v>
      </c>
      <c r="B9" s="601"/>
      <c r="C9" s="602">
        <v>13</v>
      </c>
      <c r="D9" s="602"/>
      <c r="E9" s="602">
        <v>14</v>
      </c>
      <c r="F9" s="602"/>
      <c r="G9" s="107"/>
      <c r="H9" s="107"/>
      <c r="I9" s="107"/>
    </row>
    <row r="10" spans="1:9" ht="15.75">
      <c r="A10" s="601">
        <v>300</v>
      </c>
      <c r="B10" s="601"/>
      <c r="C10" s="602">
        <v>12</v>
      </c>
      <c r="D10" s="602"/>
      <c r="E10" s="602">
        <v>13</v>
      </c>
      <c r="F10" s="602"/>
      <c r="G10" s="107"/>
      <c r="H10" s="107"/>
      <c r="I10" s="107"/>
    </row>
    <row r="11" spans="1:9" ht="15.75">
      <c r="A11" s="601">
        <v>500</v>
      </c>
      <c r="B11" s="601"/>
      <c r="C11" s="602">
        <v>11</v>
      </c>
      <c r="D11" s="602"/>
      <c r="E11" s="602">
        <v>12</v>
      </c>
      <c r="F11" s="602"/>
      <c r="G11" s="107"/>
      <c r="H11" s="107"/>
      <c r="I11" s="107"/>
    </row>
    <row r="12" spans="1:9" ht="15.75">
      <c r="A12" s="601">
        <v>1000</v>
      </c>
      <c r="B12" s="601"/>
      <c r="C12" s="602">
        <v>9.5</v>
      </c>
      <c r="D12" s="602"/>
      <c r="E12" s="602">
        <v>10.5</v>
      </c>
      <c r="F12" s="602"/>
      <c r="G12" s="107"/>
      <c r="H12" s="107"/>
      <c r="I12" s="107"/>
    </row>
    <row r="13" spans="1:9" ht="15.75">
      <c r="A13" s="601">
        <v>3000</v>
      </c>
      <c r="B13" s="601"/>
      <c r="C13" s="602">
        <v>8.5</v>
      </c>
      <c r="D13" s="602"/>
      <c r="E13" s="602">
        <v>9.5</v>
      </c>
      <c r="F13" s="602"/>
      <c r="G13" s="107"/>
      <c r="H13" s="107"/>
      <c r="I13" s="107"/>
    </row>
    <row r="14" spans="1:9" ht="15.75">
      <c r="A14" s="601" t="s">
        <v>310</v>
      </c>
      <c r="B14" s="601"/>
      <c r="C14" s="602" t="s">
        <v>311</v>
      </c>
      <c r="D14" s="602"/>
      <c r="E14" s="602" t="s">
        <v>311</v>
      </c>
      <c r="F14" s="602"/>
      <c r="G14" s="107"/>
      <c r="H14" s="107"/>
      <c r="I14" s="107"/>
    </row>
    <row r="15" spans="1:9" ht="15.75">
      <c r="A15" s="154" t="s">
        <v>319</v>
      </c>
      <c r="B15" s="155"/>
      <c r="C15" s="156"/>
      <c r="D15" s="156"/>
      <c r="E15" s="157"/>
      <c r="F15" s="157"/>
      <c r="G15" s="152"/>
      <c r="H15" s="153"/>
      <c r="I15" s="107"/>
    </row>
    <row r="16" spans="1:9" ht="15.75">
      <c r="A16" s="154" t="s">
        <v>318</v>
      </c>
      <c r="B16" s="155"/>
      <c r="C16" s="156"/>
      <c r="D16" s="156"/>
      <c r="E16" s="157"/>
      <c r="F16" s="157"/>
      <c r="G16" s="152"/>
      <c r="H16" s="152"/>
      <c r="I16" s="107"/>
    </row>
    <row r="17" spans="1:9" ht="15.75">
      <c r="A17" s="154" t="s">
        <v>303</v>
      </c>
      <c r="B17" s="155"/>
      <c r="C17" s="156"/>
      <c r="D17" s="156"/>
      <c r="E17" s="157"/>
      <c r="F17" s="157"/>
      <c r="G17" s="152"/>
      <c r="H17" s="152"/>
      <c r="I17" s="107"/>
    </row>
    <row r="18" spans="1:9" s="226" customFormat="1" ht="15.75">
      <c r="A18" s="154" t="s">
        <v>676</v>
      </c>
      <c r="B18" s="155"/>
      <c r="C18" s="156"/>
      <c r="D18" s="156"/>
      <c r="E18" s="157"/>
      <c r="F18" s="157"/>
      <c r="G18" s="152"/>
      <c r="H18" s="152"/>
      <c r="I18" s="296"/>
    </row>
    <row r="19" spans="1:9" ht="18.75">
      <c r="A19" s="598" t="s">
        <v>324</v>
      </c>
      <c r="B19" s="598"/>
      <c r="C19" s="598"/>
      <c r="D19" s="598"/>
      <c r="E19" s="598"/>
      <c r="F19" s="598"/>
      <c r="G19" s="108"/>
      <c r="H19" s="108"/>
      <c r="I19" s="107"/>
    </row>
    <row r="20" spans="1:9" ht="31.5">
      <c r="A20" s="610" t="s">
        <v>192</v>
      </c>
      <c r="B20" s="611"/>
      <c r="C20" s="612"/>
      <c r="D20" s="377" t="s">
        <v>313</v>
      </c>
      <c r="E20" s="613" t="s">
        <v>304</v>
      </c>
      <c r="F20" s="614"/>
      <c r="G20" s="614"/>
      <c r="H20" s="615"/>
      <c r="I20" s="107"/>
    </row>
    <row r="21" spans="1:9" ht="15" customHeight="1">
      <c r="A21" s="616" t="s">
        <v>312</v>
      </c>
      <c r="B21" s="579"/>
      <c r="C21" s="580"/>
      <c r="D21" s="203">
        <v>1</v>
      </c>
      <c r="E21" s="617" t="s">
        <v>314</v>
      </c>
      <c r="F21" s="618"/>
      <c r="G21" s="618"/>
      <c r="H21" s="619"/>
      <c r="I21" s="107"/>
    </row>
    <row r="22" spans="1:9" ht="18" customHeight="1">
      <c r="A22" s="620" t="s">
        <v>316</v>
      </c>
      <c r="B22" s="579"/>
      <c r="C22" s="580"/>
      <c r="D22" s="203">
        <v>0.5</v>
      </c>
      <c r="E22" s="581" t="s">
        <v>315</v>
      </c>
      <c r="F22" s="582"/>
      <c r="G22" s="582"/>
      <c r="H22" s="583"/>
      <c r="I22" s="107"/>
    </row>
    <row r="23" spans="1:9" ht="15.75">
      <c r="A23" s="609" t="s">
        <v>305</v>
      </c>
      <c r="B23" s="609"/>
      <c r="C23" s="609"/>
      <c r="D23" s="203">
        <v>1.5</v>
      </c>
      <c r="E23" s="581" t="s">
        <v>317</v>
      </c>
      <c r="F23" s="582"/>
      <c r="G23" s="582"/>
      <c r="H23" s="583"/>
      <c r="I23" s="107"/>
    </row>
    <row r="24" spans="1:9" ht="15.75" customHeight="1">
      <c r="A24" s="609" t="s">
        <v>306</v>
      </c>
      <c r="B24" s="609"/>
      <c r="C24" s="609"/>
      <c r="D24" s="376">
        <v>1.5</v>
      </c>
      <c r="E24" s="581" t="s">
        <v>323</v>
      </c>
      <c r="F24" s="582"/>
      <c r="G24" s="582"/>
      <c r="H24" s="583"/>
      <c r="I24" s="107"/>
    </row>
    <row r="25" spans="1:9" ht="15.75">
      <c r="A25" s="609" t="s">
        <v>701</v>
      </c>
      <c r="B25" s="609"/>
      <c r="C25" s="609"/>
      <c r="D25" s="203">
        <v>3</v>
      </c>
      <c r="E25" s="581" t="s">
        <v>307</v>
      </c>
      <c r="F25" s="582"/>
      <c r="G25" s="582"/>
      <c r="H25" s="583"/>
      <c r="I25" s="107"/>
    </row>
    <row r="26" spans="1:9" ht="15.75">
      <c r="A26" s="609" t="s">
        <v>308</v>
      </c>
      <c r="B26" s="609"/>
      <c r="C26" s="609"/>
      <c r="D26" s="203">
        <v>3</v>
      </c>
      <c r="E26" s="581" t="s">
        <v>325</v>
      </c>
      <c r="F26" s="582"/>
      <c r="G26" s="582"/>
      <c r="H26" s="583"/>
      <c r="I26" s="107"/>
    </row>
    <row r="27" spans="1:9" ht="16.5" customHeight="1">
      <c r="A27" s="609" t="s">
        <v>309</v>
      </c>
      <c r="B27" s="609"/>
      <c r="C27" s="609"/>
      <c r="D27" s="203">
        <v>1</v>
      </c>
      <c r="E27" s="581" t="s">
        <v>315</v>
      </c>
      <c r="F27" s="582"/>
      <c r="G27" s="582"/>
      <c r="H27" s="583"/>
      <c r="I27" s="107"/>
    </row>
    <row r="28" spans="1:9" s="226" customFormat="1" ht="16.5" customHeight="1">
      <c r="A28" s="578" t="s">
        <v>702</v>
      </c>
      <c r="B28" s="579"/>
      <c r="C28" s="580"/>
      <c r="D28" s="389">
        <v>18</v>
      </c>
      <c r="E28" s="581" t="s">
        <v>703</v>
      </c>
      <c r="F28" s="582"/>
      <c r="G28" s="583"/>
      <c r="H28" s="387"/>
      <c r="I28" s="296"/>
    </row>
    <row r="29" spans="1:9" ht="15.75">
      <c r="A29" s="107"/>
      <c r="B29" s="107"/>
      <c r="C29" s="107"/>
      <c r="D29" s="107"/>
      <c r="E29" s="107"/>
      <c r="F29" s="107"/>
      <c r="G29" s="107"/>
      <c r="H29" s="107"/>
    </row>
    <row r="30" spans="1:9" ht="18.75">
      <c r="A30" s="585" t="s">
        <v>677</v>
      </c>
      <c r="B30" s="585"/>
      <c r="C30" s="585"/>
      <c r="D30" s="585"/>
      <c r="E30" s="585"/>
      <c r="F30" s="585"/>
      <c r="G30" s="585"/>
      <c r="H30" s="356"/>
    </row>
    <row r="31" spans="1:9" s="226" customFormat="1" ht="15.75">
      <c r="A31" s="586" t="s">
        <v>125</v>
      </c>
      <c r="B31" s="587"/>
      <c r="C31" s="588"/>
      <c r="D31" s="608" t="s">
        <v>679</v>
      </c>
      <c r="E31" s="608"/>
      <c r="F31" s="608"/>
      <c r="G31" s="608"/>
    </row>
    <row r="32" spans="1:9" ht="18" customHeight="1">
      <c r="A32" s="589"/>
      <c r="B32" s="590"/>
      <c r="C32" s="591"/>
      <c r="D32" s="385" t="s">
        <v>652</v>
      </c>
      <c r="E32" s="379" t="s">
        <v>653</v>
      </c>
      <c r="F32" s="379" t="s">
        <v>654</v>
      </c>
      <c r="G32" s="379" t="s">
        <v>655</v>
      </c>
      <c r="H32" s="357" t="s">
        <v>656</v>
      </c>
    </row>
    <row r="33" spans="1:8" ht="38.25" customHeight="1">
      <c r="A33" s="592" t="s">
        <v>657</v>
      </c>
      <c r="B33" s="593"/>
      <c r="C33" s="594"/>
      <c r="D33" s="386">
        <v>400</v>
      </c>
      <c r="E33" s="386">
        <v>300</v>
      </c>
      <c r="F33" s="386">
        <v>240</v>
      </c>
      <c r="G33" s="386">
        <v>160</v>
      </c>
      <c r="H33" s="358" t="s">
        <v>311</v>
      </c>
    </row>
    <row r="34" spans="1:8" ht="47.25" customHeight="1">
      <c r="A34" s="595" t="s">
        <v>681</v>
      </c>
      <c r="B34" s="596"/>
      <c r="C34" s="597"/>
      <c r="D34" s="386">
        <v>500</v>
      </c>
      <c r="E34" s="386">
        <v>400</v>
      </c>
      <c r="F34" s="386">
        <v>300</v>
      </c>
      <c r="G34" s="386">
        <v>240</v>
      </c>
      <c r="H34" s="358" t="s">
        <v>311</v>
      </c>
    </row>
    <row r="35" spans="1:8" s="226" customFormat="1" ht="15.75" customHeight="1">
      <c r="A35" s="378" t="s">
        <v>682</v>
      </c>
      <c r="B35" s="296"/>
      <c r="C35" s="296"/>
      <c r="D35" s="296"/>
      <c r="E35" s="383"/>
      <c r="F35" s="383"/>
      <c r="G35" s="383"/>
      <c r="H35" s="384"/>
    </row>
    <row r="36" spans="1:8" ht="15.75">
      <c r="A36" s="152" t="s">
        <v>683</v>
      </c>
      <c r="B36" s="296"/>
      <c r="C36" s="296"/>
      <c r="D36" s="296"/>
      <c r="E36" s="296"/>
      <c r="F36" s="296"/>
      <c r="G36" s="296"/>
      <c r="H36" s="226"/>
    </row>
    <row r="37" spans="1:8" ht="15.75">
      <c r="A37" s="380" t="s">
        <v>680</v>
      </c>
      <c r="B37" s="296"/>
      <c r="C37" s="296"/>
      <c r="D37" s="296"/>
      <c r="E37" s="296"/>
      <c r="F37" s="296"/>
      <c r="G37" s="296"/>
      <c r="H37" s="226"/>
    </row>
    <row r="38" spans="1:8" ht="15.75">
      <c r="A38" s="296"/>
      <c r="B38" s="296"/>
      <c r="C38" s="296"/>
      <c r="D38" s="296"/>
      <c r="E38" s="296"/>
      <c r="F38" s="296"/>
      <c r="G38" s="296"/>
      <c r="H38" s="226"/>
    </row>
    <row r="39" spans="1:8" ht="18.75">
      <c r="A39" s="605" t="s">
        <v>678</v>
      </c>
      <c r="B39" s="606"/>
      <c r="C39" s="606"/>
      <c r="D39" s="607"/>
      <c r="E39" s="381"/>
      <c r="F39" s="381"/>
      <c r="G39" s="381"/>
      <c r="H39" s="356"/>
    </row>
    <row r="40" spans="1:8" ht="15.75">
      <c r="A40" s="581" t="s">
        <v>658</v>
      </c>
      <c r="B40" s="582"/>
      <c r="C40" s="583"/>
      <c r="D40" s="382">
        <v>25</v>
      </c>
      <c r="E40" s="152"/>
      <c r="F40" s="152"/>
      <c r="G40" s="296"/>
      <c r="H40" s="226"/>
    </row>
    <row r="41" spans="1:8" ht="15.75">
      <c r="A41" s="581" t="s">
        <v>659</v>
      </c>
      <c r="B41" s="582"/>
      <c r="C41" s="583"/>
      <c r="D41" s="382">
        <v>50</v>
      </c>
      <c r="E41" s="152"/>
      <c r="F41" s="152"/>
      <c r="G41" s="296"/>
      <c r="H41" s="226"/>
    </row>
    <row r="42" spans="1:8" ht="15.75">
      <c r="A42" s="581" t="s">
        <v>660</v>
      </c>
      <c r="B42" s="582"/>
      <c r="C42" s="583"/>
      <c r="D42" s="382">
        <v>110</v>
      </c>
      <c r="E42" s="152"/>
      <c r="F42" s="152"/>
      <c r="G42" s="296"/>
      <c r="H42" s="226"/>
    </row>
    <row r="43" spans="1:8" ht="15.75">
      <c r="A43" s="152"/>
      <c r="B43" s="296"/>
      <c r="C43" s="296"/>
      <c r="D43" s="296"/>
      <c r="E43" s="296"/>
      <c r="F43" s="296"/>
      <c r="G43" s="296"/>
      <c r="H43" s="226"/>
    </row>
    <row r="44" spans="1:8" ht="15.75">
      <c r="A44" s="380"/>
      <c r="B44" s="296"/>
      <c r="C44" s="296"/>
      <c r="D44" s="296"/>
      <c r="E44" s="296"/>
      <c r="F44" s="296"/>
      <c r="G44" s="296"/>
      <c r="H44" s="226"/>
    </row>
  </sheetData>
  <mergeCells count="61">
    <mergeCell ref="A4:B4"/>
    <mergeCell ref="C5:D5"/>
    <mergeCell ref="E5:F5"/>
    <mergeCell ref="A8:B8"/>
    <mergeCell ref="C8:D8"/>
    <mergeCell ref="E8:F8"/>
    <mergeCell ref="E6:F6"/>
    <mergeCell ref="A9:B9"/>
    <mergeCell ref="C9:D9"/>
    <mergeCell ref="E9:F9"/>
    <mergeCell ref="A10:B10"/>
    <mergeCell ref="C10:D10"/>
    <mergeCell ref="E10:F10"/>
    <mergeCell ref="E24:H24"/>
    <mergeCell ref="A25:C25"/>
    <mergeCell ref="E25:H25"/>
    <mergeCell ref="A20:C20"/>
    <mergeCell ref="E20:H20"/>
    <mergeCell ref="A21:C21"/>
    <mergeCell ref="E21:H21"/>
    <mergeCell ref="A23:C23"/>
    <mergeCell ref="E23:H23"/>
    <mergeCell ref="A22:C22"/>
    <mergeCell ref="E22:H22"/>
    <mergeCell ref="A39:D39"/>
    <mergeCell ref="A40:C40"/>
    <mergeCell ref="A41:C41"/>
    <mergeCell ref="A42:C42"/>
    <mergeCell ref="D31:G31"/>
    <mergeCell ref="A33:C33"/>
    <mergeCell ref="A34:C34"/>
    <mergeCell ref="A19:F19"/>
    <mergeCell ref="C4:F4"/>
    <mergeCell ref="A5:B5"/>
    <mergeCell ref="A14:B14"/>
    <mergeCell ref="C14:D14"/>
    <mergeCell ref="E14:F14"/>
    <mergeCell ref="A7:B7"/>
    <mergeCell ref="C7:D7"/>
    <mergeCell ref="E7:F7"/>
    <mergeCell ref="A6:B6"/>
    <mergeCell ref="C6:D6"/>
    <mergeCell ref="A13:B13"/>
    <mergeCell ref="C13:D13"/>
    <mergeCell ref="E13:F13"/>
    <mergeCell ref="A28:C28"/>
    <mergeCell ref="E28:G28"/>
    <mergeCell ref="A1:F1"/>
    <mergeCell ref="A30:G30"/>
    <mergeCell ref="A31:C32"/>
    <mergeCell ref="A11:B11"/>
    <mergeCell ref="C11:D11"/>
    <mergeCell ref="E11:F11"/>
    <mergeCell ref="A12:B12"/>
    <mergeCell ref="C12:D12"/>
    <mergeCell ref="E12:F12"/>
    <mergeCell ref="A26:C26"/>
    <mergeCell ref="E26:H26"/>
    <mergeCell ref="A27:C27"/>
    <mergeCell ref="E27:H27"/>
    <mergeCell ref="A24:C24"/>
  </mergeCells>
  <pageMargins left="0.47244094488188981" right="0.11811023622047245" top="0.35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A34" workbookViewId="0">
      <selection activeCell="L48" sqref="L48"/>
    </sheetView>
  </sheetViews>
  <sheetFormatPr defaultRowHeight="15"/>
  <cols>
    <col min="1" max="1" width="9.85546875" customWidth="1"/>
    <col min="2" max="3" width="9.5703125" customWidth="1"/>
    <col min="4" max="4" width="9.42578125" customWidth="1"/>
    <col min="5" max="5" width="9.28515625" customWidth="1"/>
    <col min="6" max="6" width="8.7109375" customWidth="1"/>
    <col min="7" max="7" width="8.42578125" customWidth="1"/>
    <col min="8" max="9" width="8.85546875" customWidth="1"/>
    <col min="11" max="11" width="7.140625" customWidth="1"/>
  </cols>
  <sheetData>
    <row r="1" spans="1:11" ht="18.75">
      <c r="A1" s="59" t="s">
        <v>328</v>
      </c>
    </row>
    <row r="2" spans="1:11" ht="15.75">
      <c r="A2" s="169" t="s">
        <v>580</v>
      </c>
      <c r="B2" s="169"/>
      <c r="C2" s="169"/>
      <c r="D2" s="169"/>
      <c r="E2" s="169"/>
      <c r="F2" s="169"/>
      <c r="G2" s="169"/>
      <c r="H2" s="169"/>
      <c r="I2" s="169"/>
      <c r="J2" s="160"/>
    </row>
    <row r="3" spans="1:11" ht="18.75">
      <c r="A3" s="694" t="s">
        <v>378</v>
      </c>
      <c r="B3" s="695"/>
      <c r="C3" s="695"/>
      <c r="D3" s="695"/>
      <c r="E3" s="696"/>
      <c r="F3" s="688" t="s">
        <v>379</v>
      </c>
      <c r="G3" s="689"/>
      <c r="H3" s="689"/>
      <c r="I3" s="689"/>
      <c r="J3" s="689"/>
      <c r="K3" s="690"/>
    </row>
    <row r="4" spans="1:11" ht="15.75">
      <c r="A4" s="701" t="s">
        <v>338</v>
      </c>
      <c r="B4" s="702"/>
      <c r="C4" s="702"/>
      <c r="D4" s="702"/>
      <c r="E4" s="703"/>
      <c r="F4" s="571" t="s">
        <v>339</v>
      </c>
      <c r="G4" s="571"/>
      <c r="H4" s="571" t="s">
        <v>343</v>
      </c>
      <c r="I4" s="571"/>
      <c r="J4" s="571" t="s">
        <v>219</v>
      </c>
      <c r="K4" s="571"/>
    </row>
    <row r="5" spans="1:11" ht="15.75">
      <c r="A5" s="678" t="s">
        <v>333</v>
      </c>
      <c r="B5" s="679"/>
      <c r="C5" s="682" t="s">
        <v>334</v>
      </c>
      <c r="D5" s="683"/>
      <c r="E5" s="684"/>
      <c r="F5" s="677" t="s">
        <v>340</v>
      </c>
      <c r="G5" s="677"/>
      <c r="H5" s="697" t="s">
        <v>344</v>
      </c>
      <c r="I5" s="485"/>
      <c r="J5" s="649">
        <v>310</v>
      </c>
      <c r="K5" s="649"/>
    </row>
    <row r="6" spans="1:11" ht="15.75">
      <c r="A6" s="680"/>
      <c r="B6" s="681"/>
      <c r="C6" s="223" t="s">
        <v>337</v>
      </c>
      <c r="D6" s="191" t="s">
        <v>335</v>
      </c>
      <c r="E6" s="191" t="s">
        <v>336</v>
      </c>
      <c r="F6" s="677" t="s">
        <v>341</v>
      </c>
      <c r="G6" s="677"/>
      <c r="H6" s="485" t="s">
        <v>345</v>
      </c>
      <c r="I6" s="485"/>
      <c r="J6" s="649">
        <v>310</v>
      </c>
      <c r="K6" s="649"/>
    </row>
    <row r="7" spans="1:11" ht="15.75">
      <c r="A7" s="677" t="s">
        <v>329</v>
      </c>
      <c r="B7" s="677"/>
      <c r="C7" s="203">
        <v>250</v>
      </c>
      <c r="D7" s="203">
        <v>220</v>
      </c>
      <c r="E7" s="203">
        <v>190</v>
      </c>
      <c r="F7" s="677" t="s">
        <v>342</v>
      </c>
      <c r="G7" s="677"/>
      <c r="H7" s="485" t="s">
        <v>346</v>
      </c>
      <c r="I7" s="485"/>
      <c r="J7" s="649">
        <v>360</v>
      </c>
      <c r="K7" s="649"/>
    </row>
    <row r="8" spans="1:11" ht="15.75" customHeight="1">
      <c r="A8" s="677" t="s">
        <v>330</v>
      </c>
      <c r="B8" s="677"/>
      <c r="C8" s="203">
        <v>300</v>
      </c>
      <c r="D8" s="203">
        <v>270</v>
      </c>
      <c r="E8" s="203">
        <v>250</v>
      </c>
      <c r="F8" s="691" t="s">
        <v>347</v>
      </c>
      <c r="G8" s="692"/>
      <c r="H8" s="692"/>
      <c r="I8" s="692"/>
      <c r="J8" s="692"/>
      <c r="K8" s="693"/>
    </row>
    <row r="9" spans="1:11" ht="15.75">
      <c r="A9" s="677" t="s">
        <v>331</v>
      </c>
      <c r="B9" s="677"/>
      <c r="C9" s="203">
        <v>410</v>
      </c>
      <c r="D9" s="203">
        <v>370</v>
      </c>
      <c r="E9" s="177">
        <v>350</v>
      </c>
      <c r="F9" s="677" t="s">
        <v>348</v>
      </c>
      <c r="G9" s="677"/>
      <c r="H9" s="485" t="s">
        <v>352</v>
      </c>
      <c r="I9" s="485"/>
      <c r="J9" s="649">
        <v>450</v>
      </c>
      <c r="K9" s="649"/>
    </row>
    <row r="10" spans="1:11" ht="15.75">
      <c r="A10" s="677" t="s">
        <v>332</v>
      </c>
      <c r="B10" s="677"/>
      <c r="C10" s="203">
        <v>350</v>
      </c>
      <c r="D10" s="203">
        <v>320</v>
      </c>
      <c r="E10" s="177">
        <v>290</v>
      </c>
      <c r="F10" s="677" t="s">
        <v>349</v>
      </c>
      <c r="G10" s="677"/>
      <c r="H10" s="485" t="s">
        <v>350</v>
      </c>
      <c r="I10" s="485"/>
      <c r="J10" s="649">
        <v>600</v>
      </c>
      <c r="K10" s="649"/>
    </row>
    <row r="11" spans="1:11" ht="15.75" customHeight="1">
      <c r="A11" s="164" t="s">
        <v>362</v>
      </c>
      <c r="B11" s="167"/>
      <c r="C11" s="164"/>
      <c r="D11" s="164"/>
      <c r="E11" s="164"/>
      <c r="F11" s="686" t="s">
        <v>342</v>
      </c>
      <c r="G11" s="686"/>
      <c r="H11" s="687" t="s">
        <v>351</v>
      </c>
      <c r="I11" s="687"/>
      <c r="J11" s="685">
        <v>450</v>
      </c>
      <c r="K11" s="649"/>
    </row>
    <row r="12" spans="1:11" ht="15.75">
      <c r="A12" s="698" t="s">
        <v>397</v>
      </c>
      <c r="B12" s="699"/>
      <c r="C12" s="699"/>
      <c r="D12" s="699"/>
      <c r="E12" s="699"/>
      <c r="F12" s="699"/>
      <c r="G12" s="699"/>
      <c r="H12" s="699"/>
      <c r="I12" s="699"/>
      <c r="J12" s="699"/>
      <c r="K12" s="700"/>
    </row>
    <row r="13" spans="1:11" ht="31.5" customHeight="1">
      <c r="A13" s="180" t="s">
        <v>387</v>
      </c>
      <c r="B13" s="181"/>
      <c r="C13" s="180" t="s">
        <v>388</v>
      </c>
      <c r="D13" s="181"/>
      <c r="E13" s="184" t="s">
        <v>129</v>
      </c>
      <c r="F13" s="638" t="s">
        <v>411</v>
      </c>
      <c r="G13" s="639"/>
      <c r="H13" s="640"/>
      <c r="I13" s="650" t="s">
        <v>425</v>
      </c>
      <c r="J13" s="651"/>
      <c r="K13" s="651"/>
    </row>
    <row r="14" spans="1:11" ht="15.75">
      <c r="A14" s="182"/>
      <c r="B14" s="183"/>
      <c r="C14" s="182"/>
      <c r="D14" s="183"/>
      <c r="E14" s="185"/>
      <c r="F14" s="186" t="s">
        <v>384</v>
      </c>
      <c r="G14" s="179" t="s">
        <v>385</v>
      </c>
      <c r="H14" s="179" t="s">
        <v>386</v>
      </c>
      <c r="I14" s="652"/>
      <c r="J14" s="653"/>
      <c r="K14" s="653"/>
    </row>
    <row r="15" spans="1:11" ht="15.75">
      <c r="A15" s="671" t="s">
        <v>399</v>
      </c>
      <c r="B15" s="672"/>
      <c r="C15" s="675" t="s">
        <v>393</v>
      </c>
      <c r="D15" s="676"/>
      <c r="E15" s="187">
        <v>120</v>
      </c>
      <c r="F15" s="222">
        <v>320</v>
      </c>
      <c r="G15" s="222">
        <v>280</v>
      </c>
      <c r="H15" s="222">
        <v>260</v>
      </c>
      <c r="I15" s="196"/>
      <c r="J15" s="197"/>
      <c r="K15" s="197"/>
    </row>
    <row r="16" spans="1:11" ht="47.25" customHeight="1">
      <c r="A16" s="669" t="s">
        <v>426</v>
      </c>
      <c r="B16" s="670"/>
      <c r="C16" s="675" t="s">
        <v>393</v>
      </c>
      <c r="D16" s="676"/>
      <c r="E16" s="187">
        <v>120</v>
      </c>
      <c r="F16" s="222">
        <v>350</v>
      </c>
      <c r="G16" s="222">
        <v>340</v>
      </c>
      <c r="H16" s="222">
        <v>260</v>
      </c>
      <c r="I16" s="196"/>
      <c r="J16" s="197"/>
      <c r="K16" s="197"/>
    </row>
    <row r="17" spans="1:12" ht="57" customHeight="1">
      <c r="A17" s="669" t="s">
        <v>389</v>
      </c>
      <c r="B17" s="670"/>
      <c r="C17" s="673" t="s">
        <v>394</v>
      </c>
      <c r="D17" s="674"/>
      <c r="E17" s="187">
        <v>160</v>
      </c>
      <c r="F17" s="222">
        <v>370</v>
      </c>
      <c r="G17" s="222">
        <v>330</v>
      </c>
      <c r="H17" s="222" t="s">
        <v>154</v>
      </c>
      <c r="I17" s="175"/>
      <c r="J17" s="175"/>
    </row>
    <row r="18" spans="1:12" ht="56.25" customHeight="1">
      <c r="A18" s="669" t="s">
        <v>392</v>
      </c>
      <c r="B18" s="670"/>
      <c r="C18" s="673" t="s">
        <v>394</v>
      </c>
      <c r="D18" s="674"/>
      <c r="E18" s="187">
        <v>140</v>
      </c>
      <c r="F18" s="222">
        <v>350</v>
      </c>
      <c r="G18" s="222">
        <v>320</v>
      </c>
      <c r="H18" s="222" t="s">
        <v>154</v>
      </c>
      <c r="I18" s="175"/>
      <c r="J18" s="175"/>
    </row>
    <row r="19" spans="1:12" ht="34.5" customHeight="1">
      <c r="A19" s="669" t="s">
        <v>390</v>
      </c>
      <c r="B19" s="670"/>
      <c r="C19" s="708" t="s">
        <v>396</v>
      </c>
      <c r="D19" s="709"/>
      <c r="E19" s="187">
        <v>165</v>
      </c>
      <c r="F19" s="222">
        <v>440</v>
      </c>
      <c r="G19" s="222">
        <v>400</v>
      </c>
      <c r="H19" s="222">
        <v>320</v>
      </c>
      <c r="I19" s="175"/>
      <c r="J19" s="175"/>
    </row>
    <row r="20" spans="1:12" ht="50.25" customHeight="1">
      <c r="A20" s="669" t="s">
        <v>391</v>
      </c>
      <c r="B20" s="670"/>
      <c r="C20" s="708" t="s">
        <v>396</v>
      </c>
      <c r="D20" s="709"/>
      <c r="E20" s="187">
        <v>165</v>
      </c>
      <c r="F20" s="222">
        <v>450</v>
      </c>
      <c r="G20" s="222">
        <v>430</v>
      </c>
      <c r="H20" s="222">
        <v>390</v>
      </c>
      <c r="I20" s="160"/>
      <c r="J20" s="160"/>
    </row>
    <row r="21" spans="1:12" ht="15.75">
      <c r="A21" s="496" t="s">
        <v>400</v>
      </c>
      <c r="B21" s="497"/>
      <c r="C21" s="498"/>
      <c r="D21" s="192" t="s">
        <v>159</v>
      </c>
      <c r="E21" s="192"/>
      <c r="F21" s="192" t="s">
        <v>406</v>
      </c>
      <c r="G21" s="192"/>
    </row>
    <row r="22" spans="1:12" ht="15.75">
      <c r="A22" s="707" t="s">
        <v>398</v>
      </c>
      <c r="B22" s="564"/>
      <c r="C22" s="565"/>
      <c r="D22" s="649" t="s">
        <v>415</v>
      </c>
      <c r="E22" s="649"/>
      <c r="F22" s="649" t="s">
        <v>416</v>
      </c>
      <c r="G22" s="649"/>
    </row>
    <row r="23" spans="1:12" ht="15.75">
      <c r="A23" s="189" t="s">
        <v>582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90"/>
    </row>
    <row r="24" spans="1:12" ht="15.75">
      <c r="A24" s="635" t="s">
        <v>417</v>
      </c>
      <c r="B24" s="636"/>
      <c r="C24" s="636"/>
      <c r="D24" s="636"/>
      <c r="E24" s="636"/>
      <c r="F24" s="636"/>
      <c r="G24" s="636"/>
      <c r="H24" s="636"/>
      <c r="I24" s="636"/>
      <c r="J24" s="636"/>
      <c r="K24" s="637"/>
    </row>
    <row r="25" spans="1:12" ht="32.25" customHeight="1">
      <c r="A25" s="180" t="s">
        <v>387</v>
      </c>
      <c r="B25" s="181"/>
      <c r="C25" s="180" t="s">
        <v>388</v>
      </c>
      <c r="D25" s="181"/>
      <c r="E25" s="184" t="s">
        <v>129</v>
      </c>
      <c r="F25" s="638" t="s">
        <v>411</v>
      </c>
      <c r="G25" s="639"/>
      <c r="H25" s="640"/>
      <c r="I25" s="650" t="s">
        <v>425</v>
      </c>
      <c r="J25" s="651"/>
      <c r="K25" s="651"/>
    </row>
    <row r="26" spans="1:12" ht="15.75" customHeight="1">
      <c r="A26" s="182"/>
      <c r="B26" s="183"/>
      <c r="C26" s="182"/>
      <c r="D26" s="183"/>
      <c r="E26" s="185"/>
      <c r="F26" s="186" t="s">
        <v>384</v>
      </c>
      <c r="G26" s="179" t="s">
        <v>385</v>
      </c>
      <c r="H26" s="179" t="s">
        <v>386</v>
      </c>
      <c r="I26" s="652"/>
      <c r="J26" s="653"/>
      <c r="K26" s="653"/>
    </row>
    <row r="27" spans="1:12" ht="15.75">
      <c r="A27" s="641" t="s">
        <v>401</v>
      </c>
      <c r="B27" s="641"/>
      <c r="C27" s="642" t="s">
        <v>403</v>
      </c>
      <c r="D27" s="642"/>
      <c r="E27" s="79">
        <v>150</v>
      </c>
      <c r="F27" s="214">
        <v>340</v>
      </c>
      <c r="G27" s="214">
        <v>320</v>
      </c>
      <c r="H27" s="214">
        <v>260</v>
      </c>
    </row>
    <row r="28" spans="1:12" ht="30" customHeight="1">
      <c r="A28" s="641" t="s">
        <v>402</v>
      </c>
      <c r="B28" s="641"/>
      <c r="C28" s="643" t="s">
        <v>404</v>
      </c>
      <c r="D28" s="643"/>
      <c r="E28" s="79">
        <v>160</v>
      </c>
      <c r="F28" s="214">
        <v>360</v>
      </c>
      <c r="G28" s="391" t="s">
        <v>154</v>
      </c>
      <c r="H28" s="391" t="s">
        <v>154</v>
      </c>
    </row>
    <row r="29" spans="1:12" ht="36" customHeight="1">
      <c r="A29" s="662" t="s">
        <v>593</v>
      </c>
      <c r="B29" s="663"/>
      <c r="C29" s="663"/>
      <c r="D29" s="665" t="s">
        <v>414</v>
      </c>
      <c r="E29" s="666"/>
      <c r="G29" s="721" t="s">
        <v>688</v>
      </c>
      <c r="H29" s="722"/>
      <c r="I29" s="722"/>
      <c r="J29" s="722"/>
      <c r="K29" s="723"/>
      <c r="L29" s="390"/>
    </row>
    <row r="30" spans="1:12" ht="15.75" customHeight="1">
      <c r="A30" s="664" t="s">
        <v>407</v>
      </c>
      <c r="B30" s="664"/>
      <c r="C30" s="664"/>
      <c r="D30" s="667">
        <v>0.5</v>
      </c>
      <c r="E30" s="668"/>
      <c r="G30" s="724" t="s">
        <v>687</v>
      </c>
      <c r="H30" s="724"/>
      <c r="I30" s="724"/>
      <c r="J30" s="725" t="s">
        <v>689</v>
      </c>
      <c r="K30" s="725"/>
    </row>
    <row r="31" spans="1:12" ht="15.75" customHeight="1">
      <c r="A31" s="664" t="s">
        <v>412</v>
      </c>
      <c r="B31" s="664"/>
      <c r="C31" s="664"/>
      <c r="D31" s="667">
        <v>0.6</v>
      </c>
      <c r="E31" s="668"/>
      <c r="G31" s="724" t="s">
        <v>690</v>
      </c>
      <c r="H31" s="724"/>
      <c r="I31" s="724"/>
      <c r="J31" s="725" t="s">
        <v>691</v>
      </c>
      <c r="K31" s="725"/>
    </row>
    <row r="32" spans="1:12" ht="15.75" customHeight="1">
      <c r="A32" s="711" t="s">
        <v>413</v>
      </c>
      <c r="B32" s="711"/>
      <c r="C32" s="711"/>
      <c r="D32" s="710">
        <v>0.7</v>
      </c>
      <c r="E32" s="710"/>
      <c r="G32" s="3"/>
      <c r="H32" s="3"/>
      <c r="I32" s="3"/>
      <c r="J32" s="3"/>
      <c r="K32" s="3"/>
    </row>
    <row r="33" spans="1:18" ht="15.75" customHeight="1">
      <c r="A33" s="664" t="s">
        <v>408</v>
      </c>
      <c r="B33" s="664"/>
      <c r="C33" s="664"/>
      <c r="D33" s="649">
        <v>0.7</v>
      </c>
      <c r="E33" s="649"/>
      <c r="F33" s="195"/>
      <c r="G33" s="3"/>
      <c r="H33" s="3"/>
      <c r="I33" s="3"/>
      <c r="J33" s="3"/>
      <c r="K33" s="3"/>
      <c r="L33" s="193"/>
      <c r="M33" s="194"/>
      <c r="N33" s="194"/>
      <c r="O33" s="194"/>
      <c r="P33" s="194"/>
      <c r="Q33" s="194"/>
      <c r="R33" s="194"/>
    </row>
    <row r="34" spans="1:18" ht="15.75" customHeight="1">
      <c r="A34" s="658" t="s">
        <v>409</v>
      </c>
      <c r="B34" s="658"/>
      <c r="C34" s="658"/>
      <c r="D34" s="658"/>
      <c r="E34" s="658"/>
      <c r="F34" s="658"/>
      <c r="G34" s="658"/>
      <c r="H34" s="175"/>
      <c r="I34" s="175"/>
      <c r="J34" s="175"/>
      <c r="K34" s="175"/>
      <c r="L34" s="193"/>
      <c r="M34" s="194"/>
      <c r="N34" s="194"/>
      <c r="O34" s="194"/>
      <c r="P34" s="194"/>
      <c r="Q34" s="194"/>
      <c r="R34" s="194"/>
    </row>
    <row r="35" spans="1:18" ht="15.75" customHeight="1">
      <c r="A35" s="198" t="s">
        <v>410</v>
      </c>
      <c r="B35" s="198"/>
      <c r="C35" s="198"/>
      <c r="D35" s="198"/>
      <c r="E35" s="198"/>
      <c r="F35" s="198"/>
      <c r="G35" s="198"/>
      <c r="H35" s="175"/>
      <c r="I35" s="175"/>
      <c r="J35" s="175"/>
      <c r="K35" s="175"/>
      <c r="L35" s="193"/>
      <c r="M35" s="194"/>
      <c r="N35" s="194"/>
      <c r="O35" s="194"/>
      <c r="P35" s="194"/>
      <c r="Q35" s="194"/>
      <c r="R35" s="194"/>
    </row>
    <row r="36" spans="1:18" ht="15.75" customHeight="1">
      <c r="A36" s="654" t="s">
        <v>418</v>
      </c>
      <c r="B36" s="654"/>
      <c r="C36" s="654"/>
      <c r="D36" s="654"/>
      <c r="E36" s="654"/>
      <c r="F36" s="654"/>
      <c r="G36" s="654"/>
      <c r="H36" s="654"/>
      <c r="I36" s="654"/>
      <c r="J36" s="654"/>
      <c r="K36" s="654"/>
      <c r="L36" s="193"/>
      <c r="M36" s="194"/>
      <c r="N36" s="194"/>
      <c r="O36" s="194"/>
      <c r="P36" s="194"/>
      <c r="Q36" s="194"/>
      <c r="R36" s="194"/>
    </row>
    <row r="37" spans="1:18" ht="15.75" customHeight="1">
      <c r="A37" s="654" t="s">
        <v>419</v>
      </c>
      <c r="B37" s="654"/>
      <c r="C37" s="654"/>
      <c r="D37" s="654"/>
      <c r="E37" s="654"/>
      <c r="F37" s="654"/>
      <c r="G37" s="654"/>
      <c r="H37" s="654"/>
      <c r="I37" s="654"/>
      <c r="J37" s="654"/>
      <c r="K37" s="654"/>
      <c r="L37" s="193"/>
      <c r="M37" s="194"/>
      <c r="N37" s="194"/>
      <c r="O37" s="194"/>
      <c r="P37" s="194"/>
      <c r="Q37" s="194"/>
      <c r="R37" s="194"/>
    </row>
    <row r="38" spans="1:18" s="226" customFormat="1" ht="15.75" customHeight="1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193"/>
      <c r="M38" s="194"/>
      <c r="N38" s="194"/>
      <c r="O38" s="194"/>
      <c r="P38" s="194"/>
      <c r="Q38" s="194"/>
      <c r="R38" s="194"/>
    </row>
    <row r="39" spans="1:18" s="226" customFormat="1" ht="15.75" customHeight="1">
      <c r="A39" s="59" t="s">
        <v>328</v>
      </c>
      <c r="E39" s="238"/>
      <c r="F39" s="238"/>
      <c r="G39" s="238"/>
      <c r="H39" s="238"/>
      <c r="I39" s="238"/>
      <c r="J39" s="238"/>
      <c r="K39" s="238"/>
      <c r="L39" s="193"/>
      <c r="M39" s="194"/>
      <c r="N39" s="194"/>
      <c r="O39" s="194"/>
      <c r="P39" s="194"/>
      <c r="Q39" s="194"/>
      <c r="R39" s="194"/>
    </row>
    <row r="40" spans="1:18" ht="18.75">
      <c r="A40" s="644" t="s">
        <v>704</v>
      </c>
      <c r="B40" s="645"/>
      <c r="C40" s="645"/>
      <c r="D40" s="645"/>
      <c r="E40" s="645"/>
      <c r="F40" s="645"/>
      <c r="G40" s="645"/>
      <c r="H40" s="645"/>
      <c r="I40" s="645"/>
      <c r="J40" s="645"/>
      <c r="K40" s="646"/>
    </row>
    <row r="41" spans="1:18" ht="15.75">
      <c r="A41" s="647" t="s">
        <v>405</v>
      </c>
      <c r="B41" s="647"/>
      <c r="C41" s="647"/>
      <c r="D41" s="647"/>
      <c r="E41" s="647"/>
      <c r="F41" s="647"/>
      <c r="G41" s="647"/>
      <c r="H41" s="647"/>
      <c r="I41" s="647"/>
      <c r="J41" s="647"/>
      <c r="K41" s="647"/>
    </row>
    <row r="42" spans="1:18" ht="15.75">
      <c r="A42" s="648" t="s">
        <v>361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</row>
    <row r="43" spans="1:18" ht="21">
      <c r="A43" s="714" t="s">
        <v>367</v>
      </c>
      <c r="B43" s="716" t="s">
        <v>375</v>
      </c>
      <c r="C43" s="718" t="s">
        <v>376</v>
      </c>
      <c r="D43" s="719"/>
      <c r="E43" s="719"/>
      <c r="F43" s="720"/>
      <c r="G43" s="175"/>
      <c r="H43" s="393" t="s">
        <v>705</v>
      </c>
      <c r="I43" s="394"/>
      <c r="J43" s="395"/>
      <c r="K43" s="396"/>
    </row>
    <row r="44" spans="1:18" ht="31.5">
      <c r="A44" s="715"/>
      <c r="B44" s="717"/>
      <c r="C44" s="168" t="s">
        <v>363</v>
      </c>
      <c r="D44" s="168" t="s">
        <v>364</v>
      </c>
      <c r="E44" s="168" t="s">
        <v>365</v>
      </c>
      <c r="F44" s="168" t="s">
        <v>366</v>
      </c>
    </row>
    <row r="45" spans="1:18" ht="15.75">
      <c r="A45" s="165" t="s">
        <v>368</v>
      </c>
      <c r="B45" s="165">
        <v>8</v>
      </c>
      <c r="C45" s="221">
        <v>37.5</v>
      </c>
      <c r="D45" s="221">
        <v>35.5</v>
      </c>
      <c r="E45" s="221">
        <v>33.5</v>
      </c>
      <c r="F45" s="712" t="s">
        <v>311</v>
      </c>
      <c r="G45" s="175"/>
      <c r="H45" s="175"/>
      <c r="I45" s="175"/>
      <c r="J45" s="175"/>
    </row>
    <row r="46" spans="1:18" ht="15.75">
      <c r="A46" s="165" t="s">
        <v>369</v>
      </c>
      <c r="B46" s="165">
        <v>12</v>
      </c>
      <c r="C46" s="221">
        <v>25</v>
      </c>
      <c r="D46" s="221">
        <v>23</v>
      </c>
      <c r="E46" s="221">
        <v>21</v>
      </c>
      <c r="F46" s="713"/>
      <c r="G46" s="175"/>
      <c r="H46" s="175"/>
      <c r="I46" s="175"/>
      <c r="J46" s="175"/>
    </row>
    <row r="47" spans="1:18" ht="15.75">
      <c r="A47" s="165" t="s">
        <v>370</v>
      </c>
      <c r="B47" s="165">
        <v>10</v>
      </c>
      <c r="C47" s="221">
        <v>30</v>
      </c>
      <c r="D47" s="221">
        <v>28</v>
      </c>
      <c r="E47" s="221">
        <v>26</v>
      </c>
      <c r="F47" s="713"/>
      <c r="G47" s="175"/>
      <c r="H47" s="175"/>
      <c r="I47" s="175"/>
      <c r="J47" s="175"/>
    </row>
    <row r="48" spans="1:18" ht="15.75">
      <c r="A48" s="165" t="s">
        <v>371</v>
      </c>
      <c r="B48" s="166">
        <v>12</v>
      </c>
      <c r="C48" s="221">
        <v>25</v>
      </c>
      <c r="D48" s="221">
        <v>23</v>
      </c>
      <c r="E48" s="221">
        <v>21</v>
      </c>
      <c r="F48" s="713"/>
      <c r="G48" s="175"/>
      <c r="H48" s="175"/>
      <c r="I48" s="175"/>
      <c r="J48" s="175"/>
    </row>
    <row r="49" spans="1:21" ht="15.75">
      <c r="A49" s="165" t="s">
        <v>372</v>
      </c>
      <c r="B49" s="166">
        <v>12</v>
      </c>
      <c r="C49" s="221">
        <v>25</v>
      </c>
      <c r="D49" s="221">
        <v>23</v>
      </c>
      <c r="E49" s="221">
        <v>21</v>
      </c>
      <c r="F49" s="713"/>
      <c r="G49" s="175"/>
      <c r="H49" s="175"/>
      <c r="I49" s="175"/>
      <c r="J49" s="175"/>
    </row>
    <row r="50" spans="1:21" ht="15.75">
      <c r="A50" s="165" t="s">
        <v>373</v>
      </c>
      <c r="B50" s="166">
        <v>16</v>
      </c>
      <c r="C50" s="221">
        <v>18.8</v>
      </c>
      <c r="D50" s="221">
        <v>16.8</v>
      </c>
      <c r="E50" s="221">
        <v>14.8</v>
      </c>
      <c r="F50" s="713"/>
      <c r="G50" s="175"/>
      <c r="H50" s="175"/>
      <c r="I50" s="175"/>
      <c r="J50" s="175"/>
    </row>
    <row r="51" spans="1:21" ht="15.75">
      <c r="A51" s="165" t="s">
        <v>374</v>
      </c>
      <c r="B51" s="166">
        <v>20</v>
      </c>
      <c r="C51" s="221">
        <v>15</v>
      </c>
      <c r="D51" s="221">
        <v>13</v>
      </c>
      <c r="E51" s="221">
        <v>11</v>
      </c>
      <c r="F51" s="713"/>
      <c r="G51" s="175"/>
      <c r="H51" s="175"/>
      <c r="I51" s="175"/>
      <c r="J51" s="175"/>
    </row>
    <row r="52" spans="1:21" ht="15.75">
      <c r="A52" s="178" t="s">
        <v>377</v>
      </c>
      <c r="B52" s="178">
        <v>14</v>
      </c>
      <c r="C52" s="208">
        <v>21.5</v>
      </c>
      <c r="D52" s="208">
        <v>19.5</v>
      </c>
      <c r="E52" s="208">
        <v>17.5</v>
      </c>
      <c r="F52" s="713"/>
      <c r="G52" s="175"/>
      <c r="H52" s="175"/>
      <c r="I52" s="175"/>
      <c r="J52" s="175"/>
    </row>
    <row r="53" spans="1:21" ht="18.75">
      <c r="A53" s="659" t="s">
        <v>435</v>
      </c>
      <c r="B53" s="660"/>
      <c r="C53" s="660"/>
      <c r="D53" s="660"/>
      <c r="E53" s="660"/>
      <c r="F53" s="660"/>
      <c r="G53" s="660"/>
      <c r="H53" s="660"/>
      <c r="I53" s="660"/>
      <c r="J53" s="660"/>
      <c r="K53" s="661"/>
    </row>
    <row r="54" spans="1:21" ht="15.75">
      <c r="A54" s="175" t="s">
        <v>428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</row>
    <row r="55" spans="1:21" ht="18.75">
      <c r="A55" s="655" t="s">
        <v>429</v>
      </c>
      <c r="B55" s="656"/>
      <c r="C55" s="656"/>
      <c r="D55" s="656"/>
      <c r="E55" s="656"/>
      <c r="F55" s="656"/>
      <c r="G55" s="656"/>
      <c r="H55" s="656"/>
      <c r="I55" s="656"/>
      <c r="J55" s="656"/>
      <c r="K55" s="657"/>
    </row>
    <row r="56" spans="1:21" ht="15.75">
      <c r="A56" s="730" t="s">
        <v>436</v>
      </c>
      <c r="B56" s="728" t="s">
        <v>437</v>
      </c>
      <c r="C56" s="728"/>
      <c r="D56" s="728"/>
      <c r="E56" s="729"/>
      <c r="F56" s="225" t="s">
        <v>458</v>
      </c>
      <c r="G56" s="225"/>
      <c r="H56" s="225"/>
      <c r="I56" s="225"/>
      <c r="J56" s="225"/>
      <c r="K56" s="225"/>
      <c r="L56" s="225"/>
      <c r="M56" s="226"/>
    </row>
    <row r="57" spans="1:21" ht="15.75">
      <c r="A57" s="731"/>
      <c r="B57" s="191" t="s">
        <v>430</v>
      </c>
      <c r="C57" s="191" t="s">
        <v>431</v>
      </c>
      <c r="D57" s="191" t="s">
        <v>432</v>
      </c>
      <c r="E57" s="191" t="s">
        <v>433</v>
      </c>
      <c r="F57" s="225" t="s">
        <v>454</v>
      </c>
      <c r="G57" s="225"/>
      <c r="H57" s="225"/>
      <c r="I57" s="225"/>
      <c r="J57" s="225"/>
      <c r="K57" s="225"/>
      <c r="L57" s="225"/>
      <c r="M57" s="226"/>
    </row>
    <row r="58" spans="1:21" ht="15.75">
      <c r="A58" s="176">
        <v>100</v>
      </c>
      <c r="B58" s="203">
        <v>15.6</v>
      </c>
      <c r="C58" s="203">
        <v>24.7</v>
      </c>
      <c r="D58" s="203">
        <v>33.799999999999997</v>
      </c>
      <c r="E58" s="203">
        <v>41.6</v>
      </c>
      <c r="F58" s="110" t="s">
        <v>455</v>
      </c>
      <c r="G58" s="110"/>
      <c r="H58" s="110"/>
      <c r="I58" s="225"/>
    </row>
    <row r="59" spans="1:21" ht="15.75">
      <c r="A59" s="176">
        <v>200</v>
      </c>
      <c r="B59" s="203">
        <v>11.7</v>
      </c>
      <c r="C59" s="203">
        <v>16.899999999999999</v>
      </c>
      <c r="D59" s="203">
        <v>24.7</v>
      </c>
      <c r="E59" s="203">
        <v>31.2</v>
      </c>
      <c r="F59" s="225" t="s">
        <v>456</v>
      </c>
      <c r="G59" s="225"/>
      <c r="H59" s="225"/>
      <c r="I59" s="225"/>
      <c r="J59" s="225"/>
      <c r="K59" s="225"/>
      <c r="L59" s="225"/>
      <c r="M59" s="226"/>
    </row>
    <row r="60" spans="1:21" ht="15.75">
      <c r="A60" s="176">
        <v>300</v>
      </c>
      <c r="B60" s="203">
        <v>10.7</v>
      </c>
      <c r="C60" s="203">
        <v>14.3</v>
      </c>
      <c r="D60" s="203">
        <v>19.5</v>
      </c>
      <c r="E60" s="203">
        <v>23.4</v>
      </c>
      <c r="F60" s="110" t="s">
        <v>457</v>
      </c>
      <c r="G60" s="110"/>
      <c r="H60" s="110"/>
      <c r="I60" s="225"/>
      <c r="L60" s="226"/>
      <c r="M60" s="226"/>
    </row>
    <row r="61" spans="1:21" ht="15.75">
      <c r="A61" s="176">
        <v>500</v>
      </c>
      <c r="B61" s="203">
        <v>9.1</v>
      </c>
      <c r="C61" s="203">
        <v>13</v>
      </c>
      <c r="D61" s="203">
        <v>18.2</v>
      </c>
      <c r="E61" s="203">
        <v>22.2</v>
      </c>
      <c r="F61" s="225" t="s">
        <v>459</v>
      </c>
      <c r="G61" s="225"/>
      <c r="H61" s="225"/>
      <c r="I61" s="226"/>
      <c r="J61" s="226"/>
      <c r="K61" s="226"/>
    </row>
    <row r="62" spans="1:21" ht="15.75">
      <c r="A62" s="176">
        <v>700</v>
      </c>
      <c r="B62" s="203">
        <v>8.5</v>
      </c>
      <c r="C62" s="203">
        <v>12.3</v>
      </c>
      <c r="D62" s="203">
        <v>17.8</v>
      </c>
      <c r="E62" s="203">
        <v>21.5</v>
      </c>
      <c r="F62" s="160"/>
      <c r="G62" s="160"/>
      <c r="H62" s="160"/>
      <c r="I62" s="160"/>
      <c r="J62" s="160"/>
    </row>
    <row r="63" spans="1:21" ht="15.75">
      <c r="A63" s="176" t="s">
        <v>434</v>
      </c>
      <c r="B63" s="203">
        <v>7.8</v>
      </c>
      <c r="C63" s="203">
        <v>11.7</v>
      </c>
      <c r="D63" s="203">
        <v>16.899999999999999</v>
      </c>
      <c r="E63" s="203">
        <v>20.8</v>
      </c>
      <c r="F63" s="160"/>
      <c r="G63" s="160"/>
      <c r="H63" s="160"/>
      <c r="I63" s="160"/>
      <c r="J63" s="160"/>
    </row>
    <row r="64" spans="1:21" ht="15.75">
      <c r="A64" s="231" t="s">
        <v>438</v>
      </c>
      <c r="B64" s="232"/>
      <c r="C64" s="232"/>
      <c r="D64" s="232"/>
      <c r="E64" s="232"/>
      <c r="F64" s="232"/>
      <c r="G64" s="232"/>
      <c r="H64" s="233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3"/>
      <c r="U64" s="3"/>
    </row>
    <row r="65" spans="1:21" ht="31.5">
      <c r="A65" s="229" t="s">
        <v>343</v>
      </c>
      <c r="B65" s="230" t="s">
        <v>440</v>
      </c>
      <c r="C65" s="732" t="s">
        <v>439</v>
      </c>
      <c r="D65" s="733"/>
      <c r="E65" s="230" t="s">
        <v>219</v>
      </c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</row>
    <row r="66" spans="1:21" ht="15.75">
      <c r="A66" s="224" t="s">
        <v>441</v>
      </c>
      <c r="B66" s="224">
        <v>50</v>
      </c>
      <c r="C66" s="485" t="s">
        <v>442</v>
      </c>
      <c r="D66" s="485"/>
      <c r="E66" s="227">
        <v>5.2</v>
      </c>
      <c r="F66" s="188"/>
      <c r="G66" s="175"/>
      <c r="H66" s="175"/>
      <c r="I66" s="175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</row>
    <row r="67" spans="1:21" ht="15.75">
      <c r="A67" s="224" t="s">
        <v>441</v>
      </c>
      <c r="B67" s="224">
        <v>50</v>
      </c>
      <c r="C67" s="485" t="s">
        <v>443</v>
      </c>
      <c r="D67" s="485"/>
      <c r="E67" s="227">
        <v>6.9</v>
      </c>
      <c r="J67" s="3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</row>
    <row r="68" spans="1:21" ht="15.75">
      <c r="A68" s="224" t="s">
        <v>444</v>
      </c>
      <c r="B68" s="224">
        <v>60</v>
      </c>
      <c r="C68" s="485" t="s">
        <v>442</v>
      </c>
      <c r="D68" s="485"/>
      <c r="E68" s="227">
        <v>9.8000000000000007</v>
      </c>
      <c r="J68" s="3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69" spans="1:21" ht="15.75">
      <c r="A69" s="224" t="s">
        <v>444</v>
      </c>
      <c r="B69" s="224">
        <v>60</v>
      </c>
      <c r="C69" s="485" t="s">
        <v>443</v>
      </c>
      <c r="D69" s="485"/>
      <c r="E69" s="227">
        <v>11.2</v>
      </c>
      <c r="J69" s="3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</row>
    <row r="70" spans="1:21" ht="15.75">
      <c r="A70" s="224" t="s">
        <v>444</v>
      </c>
      <c r="B70" s="224">
        <v>60</v>
      </c>
      <c r="C70" s="485" t="s">
        <v>450</v>
      </c>
      <c r="D70" s="485"/>
      <c r="E70" s="227">
        <v>13.5</v>
      </c>
      <c r="J70" s="3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</row>
    <row r="71" spans="1:21" ht="15.75">
      <c r="A71" s="224" t="s">
        <v>445</v>
      </c>
      <c r="B71" s="224">
        <v>60</v>
      </c>
      <c r="C71" s="485" t="s">
        <v>442</v>
      </c>
      <c r="D71" s="485"/>
      <c r="E71" s="227">
        <v>12.7</v>
      </c>
      <c r="J71" s="3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</row>
    <row r="72" spans="1:21" ht="15.75">
      <c r="A72" s="224" t="s">
        <v>445</v>
      </c>
      <c r="B72" s="224">
        <v>60</v>
      </c>
      <c r="C72" s="485" t="s">
        <v>443</v>
      </c>
      <c r="D72" s="485"/>
      <c r="E72" s="227">
        <v>13.5</v>
      </c>
      <c r="J72" s="3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</row>
    <row r="73" spans="1:21" ht="15.75">
      <c r="A73" s="224" t="s">
        <v>445</v>
      </c>
      <c r="B73" s="224">
        <v>60</v>
      </c>
      <c r="C73" s="485" t="s">
        <v>451</v>
      </c>
      <c r="D73" s="485"/>
      <c r="E73" s="227" t="s">
        <v>460</v>
      </c>
      <c r="J73" s="3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</row>
    <row r="74" spans="1:21" ht="15.75">
      <c r="A74" s="224" t="s">
        <v>445</v>
      </c>
      <c r="B74" s="224">
        <v>80</v>
      </c>
      <c r="C74" s="485" t="s">
        <v>442</v>
      </c>
      <c r="D74" s="485"/>
      <c r="E74" s="227">
        <v>15.4</v>
      </c>
      <c r="J74" s="3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</row>
    <row r="75" spans="1:21" ht="15.75">
      <c r="A75" s="224" t="s">
        <v>452</v>
      </c>
      <c r="B75" s="224">
        <v>60</v>
      </c>
      <c r="C75" s="485" t="s">
        <v>442</v>
      </c>
      <c r="D75" s="485"/>
      <c r="E75" s="227">
        <v>19.5</v>
      </c>
      <c r="J75" s="3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</row>
    <row r="76" spans="1:21" ht="15.75">
      <c r="A76" s="224" t="s">
        <v>452</v>
      </c>
      <c r="B76" s="224">
        <v>60</v>
      </c>
      <c r="C76" s="485" t="s">
        <v>443</v>
      </c>
      <c r="D76" s="485"/>
      <c r="E76" s="227">
        <v>21.4</v>
      </c>
      <c r="J76" s="3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</row>
    <row r="77" spans="1:21" ht="15.75">
      <c r="A77" s="224" t="s">
        <v>452</v>
      </c>
      <c r="B77" s="224">
        <v>60</v>
      </c>
      <c r="C77" s="485" t="s">
        <v>450</v>
      </c>
      <c r="D77" s="485"/>
      <c r="E77" s="227">
        <v>24</v>
      </c>
      <c r="J77" s="3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</row>
    <row r="78" spans="1:21" ht="17.25" customHeight="1">
      <c r="A78" s="273" t="s">
        <v>453</v>
      </c>
      <c r="B78" s="273">
        <v>60</v>
      </c>
      <c r="C78" s="687" t="s">
        <v>442</v>
      </c>
      <c r="D78" s="687"/>
      <c r="E78" s="272">
        <v>28.5</v>
      </c>
      <c r="J78" s="3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</row>
    <row r="79" spans="1:21" ht="43.5" customHeight="1">
      <c r="A79" s="734" t="s">
        <v>579</v>
      </c>
      <c r="B79" s="735"/>
      <c r="C79" s="735"/>
      <c r="D79" s="735"/>
      <c r="E79" s="735"/>
      <c r="F79" s="735"/>
      <c r="G79" s="735"/>
      <c r="H79" s="735"/>
      <c r="I79" s="736"/>
      <c r="J79" s="3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</row>
    <row r="80" spans="1:21" s="226" customFormat="1" ht="15.75">
      <c r="A80" s="631" t="s">
        <v>467</v>
      </c>
      <c r="B80" s="632"/>
      <c r="C80" s="704" t="s">
        <v>578</v>
      </c>
      <c r="D80" s="705"/>
      <c r="E80" s="705"/>
      <c r="F80" s="706"/>
      <c r="G80" s="265"/>
      <c r="H80" s="265"/>
      <c r="I80" s="265"/>
      <c r="J80" s="3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</row>
    <row r="81" spans="1:21" ht="15.75" customHeight="1">
      <c r="A81" s="631"/>
      <c r="B81" s="632"/>
      <c r="C81" s="628" t="s">
        <v>157</v>
      </c>
      <c r="D81" s="629"/>
      <c r="E81" s="629"/>
      <c r="F81" s="63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>
      <c r="A82" s="633"/>
      <c r="B82" s="634"/>
      <c r="C82" s="266">
        <v>100</v>
      </c>
      <c r="D82" s="267">
        <v>300</v>
      </c>
      <c r="E82" s="267">
        <v>500</v>
      </c>
      <c r="F82" s="267">
        <v>1000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>
      <c r="A83" s="726" t="s">
        <v>463</v>
      </c>
      <c r="B83" s="727"/>
      <c r="C83" s="275">
        <v>94</v>
      </c>
      <c r="D83" s="276">
        <v>65</v>
      </c>
      <c r="E83" s="275">
        <v>46</v>
      </c>
      <c r="F83" s="276">
        <v>40</v>
      </c>
      <c r="G83" s="234"/>
      <c r="H83" s="235"/>
      <c r="I83" s="234"/>
      <c r="J83" s="23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>
      <c r="A84" s="675" t="s">
        <v>464</v>
      </c>
      <c r="B84" s="676"/>
      <c r="C84" s="276">
        <v>85</v>
      </c>
      <c r="D84" s="276">
        <v>59</v>
      </c>
      <c r="E84" s="276">
        <v>39</v>
      </c>
      <c r="F84" s="276">
        <v>33</v>
      </c>
      <c r="G84" s="235"/>
      <c r="H84" s="235"/>
      <c r="I84" s="235"/>
      <c r="J84" s="235"/>
    </row>
    <row r="85" spans="1:21" ht="15.75" customHeight="1">
      <c r="A85" s="675" t="s">
        <v>465</v>
      </c>
      <c r="B85" s="676"/>
      <c r="C85" s="276">
        <v>143</v>
      </c>
      <c r="D85" s="276">
        <v>91</v>
      </c>
      <c r="E85" s="276">
        <v>72</v>
      </c>
      <c r="F85" s="276">
        <v>59</v>
      </c>
      <c r="G85" s="235"/>
      <c r="H85" s="235"/>
      <c r="I85" s="235"/>
      <c r="J85" s="235"/>
    </row>
    <row r="86" spans="1:21" ht="15.75">
      <c r="A86" s="675" t="s">
        <v>466</v>
      </c>
      <c r="B86" s="676"/>
      <c r="C86" s="276">
        <v>247</v>
      </c>
      <c r="D86" s="276">
        <v>130</v>
      </c>
      <c r="E86" s="276">
        <v>98</v>
      </c>
      <c r="F86" s="276">
        <v>78</v>
      </c>
      <c r="G86" s="235"/>
      <c r="H86" s="235"/>
      <c r="I86" s="235"/>
      <c r="J86" s="235"/>
    </row>
    <row r="87" spans="1:21" s="226" customFormat="1" ht="15.75">
      <c r="A87" s="295"/>
      <c r="B87" s="295"/>
      <c r="C87" s="234"/>
      <c r="D87" s="234"/>
      <c r="E87" s="234"/>
      <c r="F87" s="234"/>
      <c r="G87" s="235"/>
      <c r="H87" s="235"/>
      <c r="I87" s="235"/>
      <c r="J87" s="235"/>
    </row>
    <row r="88" spans="1:21" s="226" customFormat="1" ht="15.75">
      <c r="A88" s="295"/>
      <c r="B88" s="295"/>
      <c r="C88" s="234"/>
      <c r="D88" s="234"/>
      <c r="E88" s="234"/>
      <c r="F88" s="234"/>
      <c r="G88" s="235"/>
      <c r="H88" s="235"/>
      <c r="I88" s="235"/>
      <c r="J88" s="235"/>
    </row>
    <row r="89" spans="1:21" ht="18.75">
      <c r="A89" s="59" t="s">
        <v>328</v>
      </c>
    </row>
    <row r="90" spans="1:21" ht="18.75">
      <c r="A90" s="280"/>
      <c r="B90" s="280"/>
      <c r="C90" s="281"/>
      <c r="D90" s="282" t="s">
        <v>585</v>
      </c>
      <c r="E90" s="282"/>
      <c r="F90" s="281"/>
      <c r="G90" s="281"/>
      <c r="H90" s="281"/>
      <c r="I90" s="281"/>
      <c r="J90" s="280"/>
      <c r="K90" s="280"/>
    </row>
    <row r="91" spans="1:21" ht="15.75">
      <c r="A91" s="283" t="s">
        <v>583</v>
      </c>
      <c r="B91" s="283"/>
      <c r="C91" s="283"/>
      <c r="D91" s="284"/>
      <c r="E91" s="278"/>
      <c r="F91" s="283" t="s">
        <v>584</v>
      </c>
      <c r="G91" s="285"/>
      <c r="H91" s="285"/>
      <c r="I91" s="285"/>
      <c r="J91" s="286"/>
    </row>
    <row r="92" spans="1:21" ht="15.75">
      <c r="A92" s="623" t="s">
        <v>436</v>
      </c>
      <c r="B92" s="625" t="s">
        <v>581</v>
      </c>
      <c r="C92" s="626"/>
      <c r="D92" s="627"/>
      <c r="E92" s="279"/>
      <c r="F92" s="623" t="s">
        <v>436</v>
      </c>
      <c r="G92" s="625" t="s">
        <v>581</v>
      </c>
      <c r="H92" s="626"/>
      <c r="I92" s="627"/>
    </row>
    <row r="93" spans="1:21" ht="15.75">
      <c r="A93" s="624"/>
      <c r="B93" s="274" t="s">
        <v>430</v>
      </c>
      <c r="C93" s="274" t="s">
        <v>431</v>
      </c>
      <c r="D93" s="274" t="s">
        <v>432</v>
      </c>
      <c r="E93" s="127"/>
      <c r="F93" s="624"/>
      <c r="G93" s="274" t="s">
        <v>430</v>
      </c>
      <c r="H93" s="274" t="s">
        <v>431</v>
      </c>
      <c r="I93" s="274" t="s">
        <v>432</v>
      </c>
    </row>
    <row r="94" spans="1:21" ht="15.75">
      <c r="A94" s="268">
        <v>50</v>
      </c>
      <c r="B94" s="271">
        <v>34</v>
      </c>
      <c r="C94" s="271">
        <v>42</v>
      </c>
      <c r="D94" s="271">
        <v>56</v>
      </c>
      <c r="E94" s="277"/>
      <c r="F94" s="268">
        <v>50</v>
      </c>
      <c r="G94" s="271">
        <v>48</v>
      </c>
      <c r="H94" s="271">
        <v>96</v>
      </c>
      <c r="I94" s="271">
        <v>143</v>
      </c>
    </row>
    <row r="95" spans="1:21" ht="15.75">
      <c r="A95" s="268">
        <v>100</v>
      </c>
      <c r="B95" s="271">
        <v>21</v>
      </c>
      <c r="C95" s="271">
        <v>26</v>
      </c>
      <c r="D95" s="271">
        <v>30</v>
      </c>
      <c r="E95" s="277"/>
      <c r="F95" s="268">
        <v>100</v>
      </c>
      <c r="G95" s="271">
        <v>39</v>
      </c>
      <c r="H95" s="271">
        <v>78</v>
      </c>
      <c r="I95" s="271">
        <v>117</v>
      </c>
    </row>
    <row r="96" spans="1:21" ht="15.75">
      <c r="A96" s="268">
        <v>200</v>
      </c>
      <c r="B96" s="271">
        <v>14</v>
      </c>
      <c r="C96" s="271">
        <v>16</v>
      </c>
      <c r="D96" s="271">
        <v>21</v>
      </c>
      <c r="E96" s="277"/>
      <c r="F96" s="268">
        <v>200</v>
      </c>
      <c r="G96" s="271">
        <v>31</v>
      </c>
      <c r="H96" s="271">
        <v>46</v>
      </c>
      <c r="I96" s="271">
        <v>64</v>
      </c>
    </row>
    <row r="97" spans="1:12" ht="15.75">
      <c r="A97" s="268">
        <v>300</v>
      </c>
      <c r="B97" s="271">
        <v>12</v>
      </c>
      <c r="C97" s="271">
        <v>15.5</v>
      </c>
      <c r="D97" s="271">
        <v>19.5</v>
      </c>
      <c r="E97" s="277"/>
      <c r="F97" s="268">
        <v>300</v>
      </c>
      <c r="G97" s="271">
        <v>22</v>
      </c>
      <c r="H97" s="271">
        <v>33</v>
      </c>
      <c r="I97" s="271">
        <v>46</v>
      </c>
    </row>
    <row r="98" spans="1:12" ht="15.75">
      <c r="A98" s="268">
        <v>500</v>
      </c>
      <c r="B98" s="271">
        <v>9</v>
      </c>
      <c r="C98" s="271">
        <v>13</v>
      </c>
      <c r="D98" s="271">
        <v>15.5</v>
      </c>
      <c r="E98" s="277"/>
      <c r="F98" s="268">
        <v>500</v>
      </c>
      <c r="G98" s="271">
        <v>18</v>
      </c>
      <c r="H98" s="271">
        <v>27</v>
      </c>
      <c r="I98" s="271">
        <v>36</v>
      </c>
    </row>
    <row r="99" spans="1:12" ht="15.75">
      <c r="A99" s="268">
        <v>700</v>
      </c>
      <c r="B99" s="271">
        <v>7.8</v>
      </c>
      <c r="C99" s="271">
        <v>11</v>
      </c>
      <c r="D99" s="271">
        <v>13</v>
      </c>
      <c r="E99" s="277"/>
      <c r="F99" s="268">
        <v>700</v>
      </c>
      <c r="G99" s="271">
        <v>17</v>
      </c>
      <c r="H99" s="271">
        <v>26</v>
      </c>
      <c r="I99" s="271">
        <v>35</v>
      </c>
    </row>
    <row r="100" spans="1:12" ht="15.75">
      <c r="A100" s="268">
        <v>1000</v>
      </c>
      <c r="B100" s="271">
        <v>5.9</v>
      </c>
      <c r="C100" s="271">
        <v>9</v>
      </c>
      <c r="D100" s="271">
        <v>12</v>
      </c>
      <c r="E100" s="270"/>
      <c r="F100" s="268">
        <v>1000</v>
      </c>
      <c r="G100" s="271">
        <v>16</v>
      </c>
      <c r="H100" s="271">
        <v>25</v>
      </c>
      <c r="I100" s="271">
        <v>34</v>
      </c>
    </row>
    <row r="101" spans="1:12" ht="15.75">
      <c r="A101" s="110" t="s">
        <v>586</v>
      </c>
      <c r="B101" s="110"/>
      <c r="C101" s="110"/>
      <c r="D101" s="110"/>
      <c r="E101" s="110"/>
      <c r="F101" s="110"/>
      <c r="G101" s="110"/>
      <c r="H101" s="110"/>
      <c r="I101" s="110"/>
      <c r="J101" s="287"/>
      <c r="K101" s="287"/>
    </row>
    <row r="102" spans="1:12" ht="15.75">
      <c r="A102" s="110" t="s">
        <v>587</v>
      </c>
      <c r="B102" s="110"/>
      <c r="C102" s="110"/>
      <c r="D102" s="110"/>
      <c r="E102" s="110"/>
      <c r="F102" s="110"/>
      <c r="G102" s="110"/>
      <c r="H102" s="110"/>
      <c r="I102" s="110"/>
      <c r="J102" s="287"/>
      <c r="K102" s="287"/>
    </row>
    <row r="103" spans="1:12" ht="15.75">
      <c r="A103" s="110"/>
      <c r="B103" s="110"/>
      <c r="C103" s="110"/>
      <c r="D103" s="110"/>
      <c r="E103" s="110"/>
      <c r="F103" s="110"/>
      <c r="G103" s="110"/>
      <c r="H103" s="110"/>
      <c r="I103" s="110"/>
      <c r="J103" s="287"/>
      <c r="K103" s="287"/>
    </row>
    <row r="104" spans="1:12" ht="18.75">
      <c r="A104" s="288"/>
      <c r="B104" s="289"/>
      <c r="C104" s="289"/>
      <c r="D104" s="290" t="s">
        <v>620</v>
      </c>
      <c r="E104" s="290"/>
      <c r="F104" s="289"/>
      <c r="G104" s="289"/>
      <c r="H104" s="289"/>
      <c r="I104" s="289"/>
      <c r="J104" s="291"/>
      <c r="K104" s="292"/>
    </row>
    <row r="105" spans="1:12" ht="15.75">
      <c r="A105" s="737" t="s">
        <v>588</v>
      </c>
      <c r="B105" s="737"/>
      <c r="C105" s="737"/>
      <c r="D105" s="737"/>
      <c r="E105" s="737"/>
      <c r="F105" s="737" t="s">
        <v>589</v>
      </c>
      <c r="G105" s="737"/>
      <c r="H105" s="110"/>
      <c r="I105" s="110"/>
      <c r="J105" s="287"/>
      <c r="K105" s="287"/>
    </row>
    <row r="106" spans="1:12" ht="15.75">
      <c r="A106" s="677" t="s">
        <v>590</v>
      </c>
      <c r="B106" s="677"/>
      <c r="C106" s="677"/>
      <c r="D106" s="677"/>
      <c r="E106" s="677"/>
      <c r="F106" s="738" t="s">
        <v>601</v>
      </c>
      <c r="G106" s="738"/>
      <c r="H106" s="269"/>
      <c r="I106" s="269"/>
    </row>
    <row r="107" spans="1:12" ht="15.75">
      <c r="A107" s="677" t="s">
        <v>602</v>
      </c>
      <c r="B107" s="677"/>
      <c r="C107" s="677"/>
      <c r="D107" s="677"/>
      <c r="E107" s="677"/>
      <c r="F107" s="738" t="s">
        <v>603</v>
      </c>
      <c r="G107" s="738"/>
      <c r="H107" s="293" t="s">
        <v>614</v>
      </c>
      <c r="I107" s="293"/>
      <c r="J107" s="293"/>
      <c r="K107" s="293"/>
      <c r="L107" s="28"/>
    </row>
    <row r="108" spans="1:12" ht="15.75">
      <c r="A108" s="677" t="s">
        <v>591</v>
      </c>
      <c r="B108" s="677"/>
      <c r="C108" s="677"/>
      <c r="D108" s="677"/>
      <c r="E108" s="677"/>
      <c r="F108" s="738" t="s">
        <v>604</v>
      </c>
      <c r="G108" s="738"/>
      <c r="H108" s="293" t="s">
        <v>615</v>
      </c>
      <c r="I108" s="293"/>
      <c r="J108" s="293"/>
      <c r="K108" s="293"/>
      <c r="L108" s="28"/>
    </row>
    <row r="109" spans="1:12" ht="15.75">
      <c r="A109" s="677" t="s">
        <v>592</v>
      </c>
      <c r="B109" s="677"/>
      <c r="C109" s="677"/>
      <c r="D109" s="677"/>
      <c r="E109" s="677"/>
      <c r="F109" s="738" t="s">
        <v>605</v>
      </c>
      <c r="G109" s="738"/>
      <c r="H109" s="269"/>
      <c r="I109" s="269"/>
    </row>
    <row r="110" spans="1:12" ht="15.75">
      <c r="A110" s="677" t="s">
        <v>594</v>
      </c>
      <c r="B110" s="677"/>
      <c r="C110" s="677"/>
      <c r="D110" s="677"/>
      <c r="E110" s="677"/>
      <c r="F110" s="738" t="s">
        <v>606</v>
      </c>
      <c r="G110" s="738"/>
      <c r="H110" s="269"/>
      <c r="I110" s="269"/>
    </row>
    <row r="111" spans="1:12" ht="15.75">
      <c r="A111" s="677" t="s">
        <v>595</v>
      </c>
      <c r="B111" s="677"/>
      <c r="C111" s="677"/>
      <c r="D111" s="677"/>
      <c r="E111" s="677"/>
      <c r="F111" s="738" t="s">
        <v>607</v>
      </c>
      <c r="G111" s="738"/>
      <c r="H111" s="269"/>
      <c r="I111" s="269"/>
    </row>
    <row r="112" spans="1:12" ht="15.75">
      <c r="A112" s="677" t="s">
        <v>617</v>
      </c>
      <c r="B112" s="677"/>
      <c r="C112" s="677"/>
      <c r="D112" s="677"/>
      <c r="E112" s="677"/>
      <c r="F112" s="738" t="s">
        <v>608</v>
      </c>
      <c r="G112" s="738"/>
      <c r="H112" s="294" t="s">
        <v>616</v>
      </c>
      <c r="I112" s="293"/>
      <c r="J112" s="293"/>
      <c r="K112" s="293"/>
    </row>
    <row r="113" spans="1:11" ht="15.75">
      <c r="A113" s="677" t="s">
        <v>596</v>
      </c>
      <c r="B113" s="677"/>
      <c r="C113" s="677"/>
      <c r="D113" s="677"/>
      <c r="E113" s="677"/>
      <c r="F113" s="738" t="s">
        <v>609</v>
      </c>
      <c r="G113" s="738"/>
      <c r="H113" s="294" t="s">
        <v>618</v>
      </c>
      <c r="I113" s="293"/>
      <c r="J113" s="293"/>
      <c r="K113" s="293"/>
    </row>
    <row r="114" spans="1:11" ht="15.75">
      <c r="A114" s="677" t="s">
        <v>597</v>
      </c>
      <c r="B114" s="677"/>
      <c r="C114" s="677"/>
      <c r="D114" s="677"/>
      <c r="E114" s="677"/>
      <c r="F114" s="738" t="s">
        <v>610</v>
      </c>
      <c r="G114" s="738"/>
      <c r="H114" s="294" t="s">
        <v>619</v>
      </c>
      <c r="I114" s="293"/>
      <c r="J114" s="293"/>
      <c r="K114" s="293"/>
    </row>
    <row r="115" spans="1:11" ht="15.75">
      <c r="A115" s="677" t="s">
        <v>598</v>
      </c>
      <c r="B115" s="677"/>
      <c r="C115" s="677"/>
      <c r="D115" s="677"/>
      <c r="E115" s="677"/>
      <c r="F115" s="738" t="s">
        <v>611</v>
      </c>
      <c r="G115" s="738"/>
      <c r="H115" s="28"/>
      <c r="I115" s="28"/>
      <c r="J115" s="28"/>
      <c r="K115" s="28"/>
    </row>
    <row r="116" spans="1:11" ht="15.75">
      <c r="A116" s="677" t="s">
        <v>599</v>
      </c>
      <c r="B116" s="677"/>
      <c r="C116" s="677"/>
      <c r="D116" s="677"/>
      <c r="E116" s="677"/>
      <c r="F116" s="738" t="s">
        <v>612</v>
      </c>
      <c r="G116" s="738"/>
    </row>
    <row r="117" spans="1:11" ht="15.75">
      <c r="A117" s="677" t="s">
        <v>600</v>
      </c>
      <c r="B117" s="677"/>
      <c r="C117" s="677"/>
      <c r="D117" s="677"/>
      <c r="E117" s="677"/>
      <c r="F117" s="738" t="s">
        <v>613</v>
      </c>
      <c r="G117" s="738"/>
    </row>
  </sheetData>
  <mergeCells count="138">
    <mergeCell ref="F114:G114"/>
    <mergeCell ref="F115:G115"/>
    <mergeCell ref="F116:G116"/>
    <mergeCell ref="F117:G117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86:B86"/>
    <mergeCell ref="A83:B83"/>
    <mergeCell ref="A84:B84"/>
    <mergeCell ref="A85:B85"/>
    <mergeCell ref="B56:E56"/>
    <mergeCell ref="A56:A57"/>
    <mergeCell ref="C70:D70"/>
    <mergeCell ref="C71:D71"/>
    <mergeCell ref="C65:D65"/>
    <mergeCell ref="C66:D66"/>
    <mergeCell ref="C67:D67"/>
    <mergeCell ref="C68:D68"/>
    <mergeCell ref="C69:D69"/>
    <mergeCell ref="C78:D78"/>
    <mergeCell ref="A79:I79"/>
    <mergeCell ref="C77:D77"/>
    <mergeCell ref="C73:D73"/>
    <mergeCell ref="C72:D72"/>
    <mergeCell ref="C74:D74"/>
    <mergeCell ref="C76:D76"/>
    <mergeCell ref="C75:D75"/>
    <mergeCell ref="C80:F80"/>
    <mergeCell ref="F22:G22"/>
    <mergeCell ref="A21:C21"/>
    <mergeCell ref="A22:C22"/>
    <mergeCell ref="C19:D19"/>
    <mergeCell ref="D22:E22"/>
    <mergeCell ref="A20:B20"/>
    <mergeCell ref="C20:D20"/>
    <mergeCell ref="A19:B19"/>
    <mergeCell ref="D31:E31"/>
    <mergeCell ref="D32:E32"/>
    <mergeCell ref="A32:C32"/>
    <mergeCell ref="F45:F52"/>
    <mergeCell ref="A43:A44"/>
    <mergeCell ref="B43:B44"/>
    <mergeCell ref="C43:F43"/>
    <mergeCell ref="G29:K29"/>
    <mergeCell ref="G30:I30"/>
    <mergeCell ref="G31:I31"/>
    <mergeCell ref="J30:K30"/>
    <mergeCell ref="J31:K31"/>
    <mergeCell ref="F3:K3"/>
    <mergeCell ref="F8:K8"/>
    <mergeCell ref="F9:G9"/>
    <mergeCell ref="F10:G10"/>
    <mergeCell ref="C15:D15"/>
    <mergeCell ref="A3:E3"/>
    <mergeCell ref="A10:B10"/>
    <mergeCell ref="F7:G7"/>
    <mergeCell ref="A7:B7"/>
    <mergeCell ref="A8:B8"/>
    <mergeCell ref="A9:B9"/>
    <mergeCell ref="H9:I9"/>
    <mergeCell ref="H10:I10"/>
    <mergeCell ref="J9:K9"/>
    <mergeCell ref="J10:K10"/>
    <mergeCell ref="H4:I4"/>
    <mergeCell ref="H5:I5"/>
    <mergeCell ref="H6:I6"/>
    <mergeCell ref="H7:I7"/>
    <mergeCell ref="I13:K14"/>
    <mergeCell ref="A12:K12"/>
    <mergeCell ref="A4:E4"/>
    <mergeCell ref="F4:G4"/>
    <mergeCell ref="F5:G5"/>
    <mergeCell ref="F6:G6"/>
    <mergeCell ref="A5:B6"/>
    <mergeCell ref="C5:E5"/>
    <mergeCell ref="J4:K4"/>
    <mergeCell ref="J5:K5"/>
    <mergeCell ref="J6:K6"/>
    <mergeCell ref="J7:K7"/>
    <mergeCell ref="J11:K11"/>
    <mergeCell ref="F11:G11"/>
    <mergeCell ref="H11:I11"/>
    <mergeCell ref="F13:H13"/>
    <mergeCell ref="A31:C31"/>
    <mergeCell ref="A33:C33"/>
    <mergeCell ref="D29:E29"/>
    <mergeCell ref="D30:E30"/>
    <mergeCell ref="A18:B18"/>
    <mergeCell ref="A17:B17"/>
    <mergeCell ref="A16:B16"/>
    <mergeCell ref="A15:B15"/>
    <mergeCell ref="C17:D17"/>
    <mergeCell ref="C16:D16"/>
    <mergeCell ref="C18:D18"/>
    <mergeCell ref="A92:A93"/>
    <mergeCell ref="B92:D92"/>
    <mergeCell ref="F92:F93"/>
    <mergeCell ref="G92:I92"/>
    <mergeCell ref="C81:F81"/>
    <mergeCell ref="A80:B82"/>
    <mergeCell ref="A24:K24"/>
    <mergeCell ref="F25:H25"/>
    <mergeCell ref="A27:B27"/>
    <mergeCell ref="A28:B28"/>
    <mergeCell ref="C27:D27"/>
    <mergeCell ref="C28:D28"/>
    <mergeCell ref="A40:K40"/>
    <mergeCell ref="A41:K41"/>
    <mergeCell ref="A42:K42"/>
    <mergeCell ref="D33:E33"/>
    <mergeCell ref="I25:K26"/>
    <mergeCell ref="A36:K36"/>
    <mergeCell ref="A37:K37"/>
    <mergeCell ref="A55:K55"/>
    <mergeCell ref="A34:G34"/>
    <mergeCell ref="A53:K53"/>
    <mergeCell ref="A29:C29"/>
    <mergeCell ref="A30:C30"/>
  </mergeCells>
  <pageMargins left="0.28999999999999998" right="0.21" top="0.28999999999999998" bottom="0.18" header="0.3" footer="0.1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C35" sqref="C35"/>
    </sheetView>
  </sheetViews>
  <sheetFormatPr defaultRowHeight="15"/>
  <cols>
    <col min="1" max="1" width="83.28515625" customWidth="1"/>
    <col min="2" max="2" width="13.7109375" style="335" customWidth="1"/>
  </cols>
  <sheetData>
    <row r="1" spans="1:2" s="226" customFormat="1" ht="19.5" customHeight="1">
      <c r="A1" s="317" t="s">
        <v>626</v>
      </c>
      <c r="B1" s="318"/>
    </row>
    <row r="2" spans="1:2">
      <c r="A2" s="236" t="s">
        <v>468</v>
      </c>
      <c r="B2" s="319" t="s">
        <v>193</v>
      </c>
    </row>
    <row r="3" spans="1:2">
      <c r="A3" s="301" t="s">
        <v>469</v>
      </c>
      <c r="B3" s="320">
        <v>500</v>
      </c>
    </row>
    <row r="4" spans="1:2">
      <c r="A4" s="301" t="s">
        <v>627</v>
      </c>
      <c r="B4" s="320" t="s">
        <v>184</v>
      </c>
    </row>
    <row r="5" spans="1:2">
      <c r="A5" s="740" t="s">
        <v>470</v>
      </c>
      <c r="B5" s="741"/>
    </row>
    <row r="6" spans="1:2" ht="68.25" customHeight="1">
      <c r="A6" s="298" t="s">
        <v>621</v>
      </c>
      <c r="B6" s="320">
        <v>4500</v>
      </c>
    </row>
    <row r="7" spans="1:2" ht="92.25" customHeight="1">
      <c r="A7" s="298" t="s">
        <v>622</v>
      </c>
      <c r="B7" s="320">
        <v>7000</v>
      </c>
    </row>
    <row r="8" spans="1:2" ht="19.5" customHeight="1">
      <c r="A8" s="299" t="s">
        <v>471</v>
      </c>
      <c r="B8" s="320">
        <v>1875</v>
      </c>
    </row>
    <row r="9" spans="1:2" ht="29.25" customHeight="1">
      <c r="A9" s="300" t="s">
        <v>472</v>
      </c>
      <c r="B9" s="320">
        <v>7000</v>
      </c>
    </row>
    <row r="10" spans="1:2" ht="44.25" customHeight="1">
      <c r="A10" s="298" t="s">
        <v>473</v>
      </c>
      <c r="B10" s="320">
        <v>10000</v>
      </c>
    </row>
    <row r="11" spans="1:2">
      <c r="A11" s="237" t="s">
        <v>474</v>
      </c>
      <c r="B11" s="320">
        <v>625</v>
      </c>
    </row>
    <row r="12" spans="1:2">
      <c r="A12" s="237" t="s">
        <v>475</v>
      </c>
      <c r="B12" s="320">
        <v>1250</v>
      </c>
    </row>
    <row r="13" spans="1:2">
      <c r="A13" s="237" t="s">
        <v>476</v>
      </c>
      <c r="B13" s="320">
        <v>400</v>
      </c>
    </row>
    <row r="14" spans="1:2" ht="15.75">
      <c r="A14" s="742" t="s">
        <v>477</v>
      </c>
      <c r="B14" s="742"/>
    </row>
    <row r="15" spans="1:2">
      <c r="A15" s="302" t="s">
        <v>478</v>
      </c>
      <c r="B15" s="321"/>
    </row>
    <row r="16" spans="1:2">
      <c r="A16" s="237" t="s">
        <v>479</v>
      </c>
      <c r="B16" s="320">
        <v>150</v>
      </c>
    </row>
    <row r="17" spans="1:2">
      <c r="A17" s="237" t="s">
        <v>480</v>
      </c>
      <c r="B17" s="320">
        <v>200</v>
      </c>
    </row>
    <row r="18" spans="1:2">
      <c r="A18" s="237" t="s">
        <v>481</v>
      </c>
      <c r="B18" s="320">
        <v>400</v>
      </c>
    </row>
    <row r="19" spans="1:2">
      <c r="A19" s="237" t="s">
        <v>482</v>
      </c>
      <c r="B19" s="320">
        <v>450</v>
      </c>
    </row>
    <row r="20" spans="1:2">
      <c r="A20" s="237" t="s">
        <v>483</v>
      </c>
      <c r="B20" s="320">
        <v>600</v>
      </c>
    </row>
    <row r="21" spans="1:2">
      <c r="A21" s="307" t="s">
        <v>484</v>
      </c>
      <c r="B21" s="322"/>
    </row>
    <row r="22" spans="1:2">
      <c r="A22" s="237" t="s">
        <v>479</v>
      </c>
      <c r="B22" s="320">
        <v>150</v>
      </c>
    </row>
    <row r="23" spans="1:2">
      <c r="A23" s="237" t="s">
        <v>480</v>
      </c>
      <c r="B23" s="320">
        <v>200</v>
      </c>
    </row>
    <row r="24" spans="1:2">
      <c r="A24" s="237" t="s">
        <v>485</v>
      </c>
      <c r="B24" s="320">
        <v>250</v>
      </c>
    </row>
    <row r="25" spans="1:2">
      <c r="A25" s="237" t="s">
        <v>486</v>
      </c>
      <c r="B25" s="320">
        <v>500</v>
      </c>
    </row>
    <row r="26" spans="1:2">
      <c r="A26" s="304" t="s">
        <v>487</v>
      </c>
      <c r="B26" s="323"/>
    </row>
    <row r="27" spans="1:2">
      <c r="A27" s="237" t="s">
        <v>488</v>
      </c>
      <c r="B27" s="320">
        <v>500</v>
      </c>
    </row>
    <row r="28" spans="1:2">
      <c r="A28" s="237" t="s">
        <v>489</v>
      </c>
      <c r="B28" s="320">
        <v>650</v>
      </c>
    </row>
    <row r="29" spans="1:2" ht="16.5" customHeight="1">
      <c r="A29" s="237" t="s">
        <v>490</v>
      </c>
      <c r="B29" s="324" t="s">
        <v>491</v>
      </c>
    </row>
    <row r="30" spans="1:2" ht="18">
      <c r="A30" s="303" t="s">
        <v>576</v>
      </c>
      <c r="B30" s="319"/>
    </row>
    <row r="31" spans="1:2">
      <c r="A31" s="237" t="s">
        <v>492</v>
      </c>
      <c r="B31" s="320">
        <v>450</v>
      </c>
    </row>
    <row r="32" spans="1:2">
      <c r="A32" s="237" t="s">
        <v>493</v>
      </c>
      <c r="B32" s="320">
        <v>625</v>
      </c>
    </row>
    <row r="33" spans="1:2">
      <c r="A33" s="237" t="s">
        <v>494</v>
      </c>
      <c r="B33" s="320">
        <v>1250</v>
      </c>
    </row>
    <row r="34" spans="1:2">
      <c r="A34" s="306" t="s">
        <v>495</v>
      </c>
      <c r="B34" s="325"/>
    </row>
    <row r="35" spans="1:2">
      <c r="A35" s="237" t="s">
        <v>496</v>
      </c>
      <c r="B35" s="320">
        <v>500</v>
      </c>
    </row>
    <row r="36" spans="1:2" ht="27.75" customHeight="1">
      <c r="A36" s="298" t="s">
        <v>497</v>
      </c>
      <c r="B36" s="320">
        <v>1000</v>
      </c>
    </row>
    <row r="37" spans="1:2">
      <c r="A37" s="237" t="s">
        <v>498</v>
      </c>
      <c r="B37" s="320" t="s">
        <v>636</v>
      </c>
    </row>
    <row r="38" spans="1:2">
      <c r="A38" s="305" t="s">
        <v>623</v>
      </c>
      <c r="B38" s="326"/>
    </row>
    <row r="39" spans="1:2">
      <c r="A39" s="237" t="s">
        <v>499</v>
      </c>
      <c r="B39" s="320">
        <v>1200</v>
      </c>
    </row>
    <row r="40" spans="1:2">
      <c r="A40" s="237" t="s">
        <v>500</v>
      </c>
      <c r="B40" s="320">
        <v>1875</v>
      </c>
    </row>
    <row r="41" spans="1:2">
      <c r="A41" s="304" t="s">
        <v>501</v>
      </c>
      <c r="B41" s="323"/>
    </row>
    <row r="42" spans="1:2">
      <c r="A42" s="237" t="s">
        <v>502</v>
      </c>
      <c r="B42" s="320" t="s">
        <v>628</v>
      </c>
    </row>
    <row r="43" spans="1:2">
      <c r="A43" s="237" t="s">
        <v>503</v>
      </c>
      <c r="B43" s="320" t="s">
        <v>629</v>
      </c>
    </row>
    <row r="44" spans="1:2">
      <c r="A44" s="308" t="s">
        <v>504</v>
      </c>
      <c r="B44" s="327"/>
    </row>
    <row r="45" spans="1:2">
      <c r="A45" s="237" t="s">
        <v>505</v>
      </c>
      <c r="B45" s="320">
        <v>250</v>
      </c>
    </row>
    <row r="46" spans="1:2">
      <c r="A46" s="237" t="s">
        <v>506</v>
      </c>
      <c r="B46" s="320">
        <v>750</v>
      </c>
    </row>
    <row r="47" spans="1:2">
      <c r="A47" s="237" t="s">
        <v>507</v>
      </c>
      <c r="B47" s="320">
        <v>150</v>
      </c>
    </row>
    <row r="48" spans="1:2">
      <c r="A48" s="310" t="s">
        <v>508</v>
      </c>
      <c r="B48" s="328"/>
    </row>
    <row r="49" spans="1:2">
      <c r="A49" s="237" t="s">
        <v>509</v>
      </c>
      <c r="B49" s="320">
        <v>375</v>
      </c>
    </row>
    <row r="50" spans="1:2">
      <c r="A50" s="237" t="s">
        <v>510</v>
      </c>
      <c r="B50" s="320">
        <v>625</v>
      </c>
    </row>
    <row r="51" spans="1:2">
      <c r="A51" s="237" t="s">
        <v>511</v>
      </c>
      <c r="B51" s="320">
        <v>1000</v>
      </c>
    </row>
    <row r="52" spans="1:2">
      <c r="A52" s="311" t="s">
        <v>512</v>
      </c>
      <c r="B52" s="329"/>
    </row>
    <row r="53" spans="1:2">
      <c r="A53" s="237" t="s">
        <v>513</v>
      </c>
      <c r="B53" s="320">
        <v>625</v>
      </c>
    </row>
    <row r="54" spans="1:2">
      <c r="A54" s="237" t="s">
        <v>514</v>
      </c>
      <c r="B54" s="320" t="s">
        <v>635</v>
      </c>
    </row>
    <row r="55" spans="1:2">
      <c r="A55" s="312" t="s">
        <v>515</v>
      </c>
      <c r="B55" s="330"/>
    </row>
    <row r="56" spans="1:2">
      <c r="A56" s="313" t="s">
        <v>516</v>
      </c>
      <c r="B56" s="320"/>
    </row>
    <row r="57" spans="1:2">
      <c r="A57" s="237" t="s">
        <v>517</v>
      </c>
      <c r="B57" s="320">
        <v>450</v>
      </c>
    </row>
    <row r="58" spans="1:2">
      <c r="A58" s="237" t="s">
        <v>518</v>
      </c>
      <c r="B58" s="320">
        <v>750</v>
      </c>
    </row>
    <row r="59" spans="1:2">
      <c r="A59" s="313" t="s">
        <v>519</v>
      </c>
      <c r="B59" s="320"/>
    </row>
    <row r="60" spans="1:2">
      <c r="A60" s="237" t="s">
        <v>520</v>
      </c>
      <c r="B60" s="320">
        <v>625</v>
      </c>
    </row>
    <row r="61" spans="1:2">
      <c r="A61" s="237" t="s">
        <v>521</v>
      </c>
      <c r="B61" s="320">
        <v>1000</v>
      </c>
    </row>
    <row r="62" spans="1:2">
      <c r="A62" s="313" t="s">
        <v>522</v>
      </c>
      <c r="B62" s="320"/>
    </row>
    <row r="63" spans="1:2">
      <c r="A63" s="237" t="s">
        <v>523</v>
      </c>
      <c r="B63" s="320">
        <v>1250</v>
      </c>
    </row>
    <row r="64" spans="1:2">
      <c r="A64" s="237" t="s">
        <v>524</v>
      </c>
      <c r="B64" s="320">
        <v>1875</v>
      </c>
    </row>
    <row r="65" spans="1:2">
      <c r="A65" s="313" t="s">
        <v>525</v>
      </c>
      <c r="B65" s="320"/>
    </row>
    <row r="66" spans="1:2">
      <c r="A66" s="237" t="s">
        <v>526</v>
      </c>
      <c r="B66" s="320">
        <v>800</v>
      </c>
    </row>
    <row r="67" spans="1:2">
      <c r="A67" s="237" t="s">
        <v>527</v>
      </c>
      <c r="B67" s="320">
        <v>1250</v>
      </c>
    </row>
    <row r="68" spans="1:2">
      <c r="A68" s="237" t="s">
        <v>528</v>
      </c>
      <c r="B68" s="320">
        <v>3750</v>
      </c>
    </row>
    <row r="69" spans="1:2">
      <c r="A69" s="313" t="s">
        <v>529</v>
      </c>
      <c r="B69" s="320"/>
    </row>
    <row r="70" spans="1:2">
      <c r="A70" s="237" t="s">
        <v>530</v>
      </c>
      <c r="B70" s="320">
        <v>800</v>
      </c>
    </row>
    <row r="71" spans="1:2">
      <c r="A71" s="237" t="s">
        <v>531</v>
      </c>
      <c r="B71" s="320">
        <v>1500</v>
      </c>
    </row>
    <row r="72" spans="1:2">
      <c r="A72" s="237" t="s">
        <v>532</v>
      </c>
      <c r="B72" s="320">
        <v>1975</v>
      </c>
    </row>
    <row r="73" spans="1:2">
      <c r="A73" s="314" t="s">
        <v>624</v>
      </c>
      <c r="B73" s="331"/>
    </row>
    <row r="74" spans="1:2">
      <c r="A74" s="237" t="s">
        <v>533</v>
      </c>
      <c r="B74" s="320">
        <v>150</v>
      </c>
    </row>
    <row r="75" spans="1:2">
      <c r="A75" s="237" t="s">
        <v>524</v>
      </c>
      <c r="B75" s="320">
        <v>350</v>
      </c>
    </row>
    <row r="76" spans="1:2">
      <c r="A76" s="315" t="s">
        <v>534</v>
      </c>
      <c r="B76" s="332"/>
    </row>
    <row r="77" spans="1:2">
      <c r="A77" s="237" t="s">
        <v>520</v>
      </c>
      <c r="B77" s="320">
        <v>250</v>
      </c>
    </row>
    <row r="78" spans="1:2">
      <c r="A78" s="237" t="s">
        <v>521</v>
      </c>
      <c r="B78" s="320">
        <v>650</v>
      </c>
    </row>
    <row r="79" spans="1:2" ht="15.75">
      <c r="A79" s="743" t="s">
        <v>535</v>
      </c>
      <c r="B79" s="743"/>
    </row>
    <row r="80" spans="1:2">
      <c r="A80" s="309" t="s">
        <v>536</v>
      </c>
      <c r="B80" s="333"/>
    </row>
    <row r="81" spans="1:2">
      <c r="A81" s="237" t="s">
        <v>537</v>
      </c>
      <c r="B81" s="320">
        <v>500</v>
      </c>
    </row>
    <row r="82" spans="1:2">
      <c r="A82" s="237" t="s">
        <v>538</v>
      </c>
      <c r="B82" s="320">
        <v>1250</v>
      </c>
    </row>
    <row r="83" spans="1:2">
      <c r="A83" s="237" t="s">
        <v>539</v>
      </c>
      <c r="B83" s="320" t="s">
        <v>632</v>
      </c>
    </row>
    <row r="84" spans="1:2">
      <c r="A84" s="309" t="s">
        <v>540</v>
      </c>
      <c r="B84" s="333"/>
    </row>
    <row r="85" spans="1:2">
      <c r="A85" s="237" t="s">
        <v>541</v>
      </c>
      <c r="B85" s="320">
        <v>500</v>
      </c>
    </row>
    <row r="86" spans="1:2" ht="24.75" customHeight="1">
      <c r="A86" s="298" t="s">
        <v>542</v>
      </c>
      <c r="B86" s="320">
        <v>1250</v>
      </c>
    </row>
    <row r="87" spans="1:2">
      <c r="A87" s="316" t="s">
        <v>543</v>
      </c>
      <c r="B87" s="334"/>
    </row>
    <row r="88" spans="1:2">
      <c r="A88" s="237" t="s">
        <v>544</v>
      </c>
      <c r="B88" s="320">
        <v>150</v>
      </c>
    </row>
    <row r="89" spans="1:2">
      <c r="A89" s="237" t="s">
        <v>545</v>
      </c>
      <c r="B89" s="324">
        <v>500</v>
      </c>
    </row>
    <row r="90" spans="1:2">
      <c r="A90" s="237" t="s">
        <v>546</v>
      </c>
      <c r="B90" s="320">
        <v>250</v>
      </c>
    </row>
    <row r="91" spans="1:2">
      <c r="A91" s="309" t="s">
        <v>547</v>
      </c>
      <c r="B91" s="334"/>
    </row>
    <row r="92" spans="1:2">
      <c r="A92" s="237" t="s">
        <v>548</v>
      </c>
      <c r="B92" s="320">
        <v>950</v>
      </c>
    </row>
    <row r="93" spans="1:2">
      <c r="A93" s="237" t="s">
        <v>549</v>
      </c>
      <c r="B93" s="320" t="s">
        <v>632</v>
      </c>
    </row>
    <row r="94" spans="1:2">
      <c r="A94" s="237" t="s">
        <v>550</v>
      </c>
      <c r="B94" s="320">
        <v>1500</v>
      </c>
    </row>
    <row r="95" spans="1:2">
      <c r="A95" s="309" t="s">
        <v>551</v>
      </c>
      <c r="B95" s="334"/>
    </row>
    <row r="96" spans="1:2">
      <c r="A96" s="237" t="s">
        <v>552</v>
      </c>
      <c r="B96" s="320">
        <v>150</v>
      </c>
    </row>
    <row r="97" spans="1:2" ht="26.25">
      <c r="A97" s="298" t="s">
        <v>553</v>
      </c>
      <c r="B97" s="320">
        <v>350</v>
      </c>
    </row>
    <row r="98" spans="1:2">
      <c r="A98" s="309" t="s">
        <v>554</v>
      </c>
      <c r="B98" s="334"/>
    </row>
    <row r="99" spans="1:2" ht="26.25">
      <c r="A99" s="298" t="s">
        <v>555</v>
      </c>
      <c r="B99" s="320" t="s">
        <v>631</v>
      </c>
    </row>
    <row r="100" spans="1:2">
      <c r="A100" s="237" t="s">
        <v>549</v>
      </c>
      <c r="B100" s="320" t="s">
        <v>632</v>
      </c>
    </row>
    <row r="101" spans="1:2" ht="15.75">
      <c r="A101" s="739" t="s">
        <v>556</v>
      </c>
      <c r="B101" s="739"/>
    </row>
    <row r="102" spans="1:2">
      <c r="A102" s="308" t="s">
        <v>625</v>
      </c>
      <c r="B102" s="327"/>
    </row>
    <row r="103" spans="1:2">
      <c r="A103" s="237" t="s">
        <v>557</v>
      </c>
      <c r="B103" s="320">
        <v>200</v>
      </c>
    </row>
    <row r="104" spans="1:2">
      <c r="A104" s="237" t="s">
        <v>558</v>
      </c>
      <c r="B104" s="320">
        <v>375</v>
      </c>
    </row>
    <row r="105" spans="1:2">
      <c r="A105" s="237" t="s">
        <v>559</v>
      </c>
      <c r="B105" s="320">
        <v>675</v>
      </c>
    </row>
    <row r="106" spans="1:2">
      <c r="A106" s="308" t="s">
        <v>560</v>
      </c>
      <c r="B106" s="327"/>
    </row>
    <row r="107" spans="1:2">
      <c r="A107" s="237" t="s">
        <v>561</v>
      </c>
      <c r="B107" s="320">
        <v>200</v>
      </c>
    </row>
    <row r="108" spans="1:2">
      <c r="A108" s="237" t="s">
        <v>562</v>
      </c>
      <c r="B108" s="320" t="s">
        <v>630</v>
      </c>
    </row>
    <row r="109" spans="1:2">
      <c r="A109" s="308" t="s">
        <v>563</v>
      </c>
      <c r="B109" s="327"/>
    </row>
    <row r="110" spans="1:2">
      <c r="A110" s="237" t="s">
        <v>564</v>
      </c>
      <c r="B110" s="320">
        <v>850</v>
      </c>
    </row>
    <row r="111" spans="1:2">
      <c r="A111" s="237" t="s">
        <v>565</v>
      </c>
      <c r="B111" s="320">
        <v>1500</v>
      </c>
    </row>
    <row r="112" spans="1:2" ht="15.75">
      <c r="A112" s="739" t="s">
        <v>566</v>
      </c>
      <c r="B112" s="739"/>
    </row>
    <row r="113" spans="1:2">
      <c r="A113" s="314" t="s">
        <v>567</v>
      </c>
      <c r="B113" s="331"/>
    </row>
    <row r="114" spans="1:2" ht="26.25">
      <c r="A114" s="298" t="s">
        <v>568</v>
      </c>
      <c r="B114" s="320" t="s">
        <v>633</v>
      </c>
    </row>
    <row r="115" spans="1:2" ht="26.25">
      <c r="A115" s="298" t="s">
        <v>569</v>
      </c>
      <c r="B115" s="320" t="s">
        <v>634</v>
      </c>
    </row>
    <row r="116" spans="1:2">
      <c r="A116" s="309" t="s">
        <v>570</v>
      </c>
      <c r="B116" s="334"/>
    </row>
    <row r="117" spans="1:2">
      <c r="A117" s="237" t="s">
        <v>571</v>
      </c>
      <c r="B117" s="320" t="s">
        <v>572</v>
      </c>
    </row>
    <row r="118" spans="1:2">
      <c r="A118" s="237" t="s">
        <v>573</v>
      </c>
      <c r="B118" s="320" t="s">
        <v>574</v>
      </c>
    </row>
    <row r="119" spans="1:2">
      <c r="A119" s="237" t="s">
        <v>575</v>
      </c>
      <c r="B119" s="320">
        <v>200</v>
      </c>
    </row>
  </sheetData>
  <mergeCells count="5">
    <mergeCell ref="A112:B112"/>
    <mergeCell ref="A5:B5"/>
    <mergeCell ref="A14:B14"/>
    <mergeCell ref="A79:B79"/>
    <mergeCell ref="A101:B101"/>
  </mergeCells>
  <pageMargins left="0.98425196850393704" right="0.15748031496062992" top="0.3149606299212598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Офсет</vt:lpstr>
      <vt:lpstr>Наружка</vt:lpstr>
      <vt:lpstr>Широкоформатка </vt:lpstr>
      <vt:lpstr>Полиграфия</vt:lpstr>
      <vt:lpstr>Пластиковые карты</vt:lpstr>
      <vt:lpstr>Сувенирка</vt:lpstr>
      <vt:lpstr>Дизайн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Print2</dc:creator>
  <cp:lastModifiedBy>Print</cp:lastModifiedBy>
  <cp:lastPrinted>2019-05-21T03:12:45Z</cp:lastPrinted>
  <dcterms:created xsi:type="dcterms:W3CDTF">2018-02-07T04:01:54Z</dcterms:created>
  <dcterms:modified xsi:type="dcterms:W3CDTF">2019-05-21T03:17:23Z</dcterms:modified>
</cp:coreProperties>
</file>